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24226"/>
  <mc:AlternateContent xmlns:mc="http://schemas.openxmlformats.org/markup-compatibility/2006">
    <mc:Choice Requires="x15">
      <x15ac:absPath xmlns:x15ac="http://schemas.microsoft.com/office/spreadsheetml/2010/11/ac" url="R:\SPP\152711_AECI-AFS_GIA99-105\Deliverable\Final Report\"/>
    </mc:Choice>
  </mc:AlternateContent>
  <xr:revisionPtr revIDLastSave="0" documentId="13_ncr:1_{05CE02DD-0B22-48D6-8193-37A13C6AB0DC}" xr6:coauthVersionLast="47" xr6:coauthVersionMax="47" xr10:uidLastSave="{00000000-0000-0000-0000-000000000000}"/>
  <bookViews>
    <workbookView xWindow="3465" yWindow="3465" windowWidth="31185" windowHeight="17385" tabRatio="903" xr2:uid="{00000000-000D-0000-FFFF-FFFF00000000}"/>
  </bookViews>
  <sheets>
    <sheet name="Executive Summary" sheetId="23" r:id="rId1"/>
    <sheet name="Revision History" sheetId="24" r:id="rId2"/>
    <sheet name="Revision Details" sheetId="31" r:id="rId3"/>
    <sheet name="Requests" sheetId="25" r:id="rId4"/>
    <sheet name="Constraints Summary" sheetId="11" r:id="rId5"/>
    <sheet name="Assigned Upgrade Costs" sheetId="16" r:id="rId6"/>
    <sheet name="Upgrade Summary" sheetId="17" r:id="rId7"/>
    <sheet name="All Thermal" sheetId="34" r:id="rId8"/>
    <sheet name="All Voltage" sheetId="32" r:id="rId9"/>
  </sheets>
  <definedNames>
    <definedName name="_xlnm._FilterDatabase" localSheetId="7" hidden="1">'All Thermal'!$A$1:$L$1</definedName>
    <definedName name="_xlnm._FilterDatabase" localSheetId="8" hidden="1">'All Voltage'!#REF!</definedName>
    <definedName name="_xlnm._FilterDatabase" localSheetId="5" hidden="1">'Assigned Upgrade Costs'!$A$1:$J$1</definedName>
    <definedName name="_xlnm._FilterDatabase" localSheetId="4" hidden="1">'Constraints Summary'!$A$1:$O$1</definedName>
    <definedName name="_xlnm._FilterDatabase" localSheetId="3" hidden="1">Requests!$A$1:$L$1</definedName>
    <definedName name="_xlnm.Print_Area" localSheetId="1">'Revision History'!$A$1:$C$3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3" i="16" l="1"/>
  <c r="H3" i="16" l="1"/>
  <c r="J3" i="17" l="1"/>
</calcChain>
</file>

<file path=xl/sharedStrings.xml><?xml version="1.0" encoding="utf-8"?>
<sst xmlns="http://schemas.openxmlformats.org/spreadsheetml/2006/main" count="4106" uniqueCount="870">
  <si>
    <t>Group</t>
  </si>
  <si>
    <t>Service Type</t>
  </si>
  <si>
    <t>Constraint Type</t>
  </si>
  <si>
    <t>Seasons</t>
  </si>
  <si>
    <t>Most Severe Contingency</t>
  </si>
  <si>
    <t>MVA Rate A</t>
  </si>
  <si>
    <t>MVA Rate B</t>
  </si>
  <si>
    <t>TC Loading %</t>
  </si>
  <si>
    <t>TC Voltage</t>
  </si>
  <si>
    <t>VMIN</t>
  </si>
  <si>
    <t>VMAX</t>
  </si>
  <si>
    <t>Constraints</t>
  </si>
  <si>
    <t>SOLUTIONTYPE</t>
  </si>
  <si>
    <t>GROUP</t>
  </si>
  <si>
    <t>SCENARIO</t>
  </si>
  <si>
    <t>SEASON</t>
  </si>
  <si>
    <t>SOURCE</t>
  </si>
  <si>
    <t>DIRECTION</t>
  </si>
  <si>
    <t>MONTCOMMONNAME</t>
  </si>
  <si>
    <t>RATEA</t>
  </si>
  <si>
    <t>RATEB</t>
  </si>
  <si>
    <t>TDF</t>
  </si>
  <si>
    <t>TC%LOADING</t>
  </si>
  <si>
    <t>CONTNAME</t>
  </si>
  <si>
    <t>BC VOLTAGE</t>
  </si>
  <si>
    <t>TC VOLTAGE</t>
  </si>
  <si>
    <t>VOLTAGE DIFF</t>
  </si>
  <si>
    <t>VINIT</t>
  </si>
  <si>
    <t>Gen Number</t>
  </si>
  <si>
    <t>Upgrade ID</t>
  </si>
  <si>
    <t>Upgrade Name</t>
  </si>
  <si>
    <t>Upgrade Type</t>
  </si>
  <si>
    <t>Upgrade Details</t>
  </si>
  <si>
    <t>Allocated Cost</t>
  </si>
  <si>
    <t>% Allocated</t>
  </si>
  <si>
    <t>Total Upgrade Cost</t>
  </si>
  <si>
    <t>Assigned Study Number</t>
  </si>
  <si>
    <t>Transmission Owner(s)</t>
  </si>
  <si>
    <t>Estimated Lead Time (months)</t>
  </si>
  <si>
    <t>Models Used in Study</t>
  </si>
  <si>
    <t>By: SPP Generator Interconnection Department</t>
  </si>
  <si>
    <t>Revision History</t>
  </si>
  <si>
    <t>Date</t>
  </si>
  <si>
    <t>Author</t>
  </si>
  <si>
    <t>Change Description</t>
  </si>
  <si>
    <t>Queue Order</t>
  </si>
  <si>
    <t>Fuel Type</t>
  </si>
  <si>
    <t>MW Amount</t>
  </si>
  <si>
    <t>LOIS Amount</t>
  </si>
  <si>
    <t>Service</t>
  </si>
  <si>
    <t>POI</t>
  </si>
  <si>
    <t>Status</t>
  </si>
  <si>
    <t>Queue</t>
  </si>
  <si>
    <t>Results Data Tab</t>
  </si>
  <si>
    <t>Update Details</t>
  </si>
  <si>
    <t>Tab Order</t>
  </si>
  <si>
    <t>Revision Date</t>
  </si>
  <si>
    <t>Update Type</t>
  </si>
  <si>
    <t>BC Loading %</t>
  </si>
  <si>
    <t>Total</t>
  </si>
  <si>
    <t>https://opsportal.spp.org/documents/studies/DISIS%20Manual.pdf</t>
  </si>
  <si>
    <t>PTDF %</t>
  </si>
  <si>
    <t>Limiting Element</t>
  </si>
  <si>
    <t>Generator Interconnection Manual Version 1.6</t>
  </si>
  <si>
    <t>This ASIS analyzes the impact of interconnecting new generation for total of:</t>
  </si>
  <si>
    <t>The total costs of Network Upgrades identified in this ASIS are estimated at:</t>
  </si>
  <si>
    <t>Assumptions Used in Study</t>
  </si>
  <si>
    <t>AECI</t>
  </si>
  <si>
    <t>None</t>
  </si>
  <si>
    <t>N/A</t>
  </si>
  <si>
    <t>Thermal</t>
  </si>
  <si>
    <t>Non-Converge</t>
  </si>
  <si>
    <t>ERIS</t>
  </si>
  <si>
    <t>Voltage</t>
  </si>
  <si>
    <t>"</t>
  </si>
  <si>
    <t xml:space="preserve">Non-Converge </t>
  </si>
  <si>
    <t>TO</t>
  </si>
  <si>
    <t xml:space="preserve">Summer: 2023, 2026 </t>
  </si>
  <si>
    <t>Winter: 2026</t>
  </si>
  <si>
    <t>Light: 2026</t>
  </si>
  <si>
    <t>2022 DISIS 1801 Phase 2</t>
  </si>
  <si>
    <t>DIS-18-1-PQ</t>
  </si>
  <si>
    <t xml:space="preserve">Queued after DISIS-2017-002 and all higher-queued AECI requests
Includes model reduction
Includes Group Reduction
Includes fuel-based dispatch. </t>
  </si>
  <si>
    <t>Executive Summary: SPP Affected Systems Impact Study of AECI GIA-99 - GIA-107</t>
  </si>
  <si>
    <t>ER/NR</t>
  </si>
  <si>
    <t>GIA-106</t>
  </si>
  <si>
    <t>GIA-107</t>
  </si>
  <si>
    <t>New Madrid - Essex 345kV</t>
  </si>
  <si>
    <t>New Madrid - St Francis 345kV</t>
  </si>
  <si>
    <t>NRIS</t>
  </si>
  <si>
    <t>03ALL</t>
  </si>
  <si>
    <t>03NR</t>
  </si>
  <si>
    <t>03 - Central</t>
  </si>
  <si>
    <t>Solar</t>
  </si>
  <si>
    <r>
      <t xml:space="preserve">Pursuant to the Southwest Power Pool (SPP) and Associated Electric Cooperative Inc. (AECI) Joint Operating Agreement (JOA),  SPP has conducted this Affected Systems Impact Study (ASIS) for generation interconnection requests studied in the AECI Generator Interconnection Queue. 
The primary objective of this ASIS is to identify constraints and over-dutied equipment on SPP facilities associated with the new AECI interconnection requests. </t>
    </r>
    <r>
      <rPr>
        <b/>
        <sz val="14"/>
        <rFont val="Segoe UI"/>
        <family val="2"/>
      </rPr>
      <t xml:space="preserve">
</t>
    </r>
    <r>
      <rPr>
        <b/>
        <sz val="14"/>
        <color theme="1"/>
        <rFont val="Segoe UI"/>
        <family val="2"/>
      </rPr>
      <t xml:space="preserve">
The study analysis for the generation interconnection requests included in this ASIS are displayed in this workbook. This workbook provides a convenient method to sort and analyze required study data. 
The Generator Interconnection Manual </t>
    </r>
    <r>
      <rPr>
        <b/>
        <sz val="14"/>
        <rFont val="Segoe UI"/>
        <family val="2"/>
      </rPr>
      <t xml:space="preserve">Version 1.6 </t>
    </r>
    <r>
      <rPr>
        <b/>
        <sz val="14"/>
        <color theme="1"/>
        <rFont val="Segoe UI"/>
        <family val="2"/>
      </rPr>
      <t xml:space="preserve">posted on https://opsportal.spp.org/documents/studies/DISIS%20Manual.pdf contains details about the ASIS process, methodology, definitions, and useful links. Please review the Generator Interconnection Manual or contact GI-AFS@SPP.org for more information about the study process. 
</t>
    </r>
    <r>
      <rPr>
        <b/>
        <sz val="14"/>
        <color rgb="FFFF0000"/>
        <rFont val="Segoe UI"/>
        <family val="2"/>
      </rPr>
      <t>SPP ASIS of AECI GIA-106 - GIA-107 includes study requests in the following legacy cluster groups: 03</t>
    </r>
    <r>
      <rPr>
        <b/>
        <i/>
        <sz val="14"/>
        <color rgb="FFFF0000"/>
        <rFont val="Segoe UI"/>
        <family val="2"/>
      </rPr>
      <t xml:space="preserve">
</t>
    </r>
  </si>
  <si>
    <t>600 MW</t>
  </si>
  <si>
    <t>FACILITY STUDY STAGE</t>
  </si>
  <si>
    <t>GEN-2008-124</t>
  </si>
  <si>
    <t>DIS-09-1</t>
  </si>
  <si>
    <t>Wind</t>
  </si>
  <si>
    <t>ER</t>
  </si>
  <si>
    <t>SUNC</t>
  </si>
  <si>
    <t>Clark County-Spearville Ckt 1 (Ironwood) 345kV</t>
  </si>
  <si>
    <t>IA FULLY EXECUTED/COMMERCIAL OPERATION</t>
  </si>
  <si>
    <t>GEN-2010-014</t>
  </si>
  <si>
    <t>DIS-10-1</t>
  </si>
  <si>
    <t>SPS</t>
  </si>
  <si>
    <t>Hitchland 345kV</t>
  </si>
  <si>
    <t>IA FULLY EXECUTED/ON SCHEDULE</t>
  </si>
  <si>
    <t>GEN-2011-019</t>
  </si>
  <si>
    <t>DIS-11-1</t>
  </si>
  <si>
    <t>OKGE</t>
  </si>
  <si>
    <t>Woodward EHV 345kV</t>
  </si>
  <si>
    <t>GEN-2011-020</t>
  </si>
  <si>
    <t>GEN-2011-022</t>
  </si>
  <si>
    <t>GEN-2011-037</t>
  </si>
  <si>
    <t>DIS-11-2</t>
  </si>
  <si>
    <t>WFEC</t>
  </si>
  <si>
    <t>Blue Canyon 5 138kV</t>
  </si>
  <si>
    <t>ASGI-2012-006</t>
  </si>
  <si>
    <t>DIS-12-1</t>
  </si>
  <si>
    <t>Waste Heat</t>
  </si>
  <si>
    <t>GEN-2012-004</t>
  </si>
  <si>
    <t>Pooleville-Ratliff (Carter County) 138kV</t>
  </si>
  <si>
    <t>ASGI-2012-002</t>
  </si>
  <si>
    <t>DIS-12-2</t>
  </si>
  <si>
    <t>FE-Clovis Interchange 115kV</t>
  </si>
  <si>
    <t>ASGI-2013-002</t>
  </si>
  <si>
    <t>DIS-13-1</t>
  </si>
  <si>
    <t>FE Tucumcari 115kV</t>
  </si>
  <si>
    <t>ASGI-2013-003</t>
  </si>
  <si>
    <t>GEN-2013-002</t>
  </si>
  <si>
    <t>NPPD</t>
  </si>
  <si>
    <t>Monolith 115kV</t>
  </si>
  <si>
    <t>GEN-2013-008</t>
  </si>
  <si>
    <t>Steele City 115kV</t>
  </si>
  <si>
    <t>ASGI-2013-005</t>
  </si>
  <si>
    <t>DIS-13-2</t>
  </si>
  <si>
    <t>GEN-2013-019</t>
  </si>
  <si>
    <t>GEN-2014-001</t>
  </si>
  <si>
    <t>DIS-14-1</t>
  </si>
  <si>
    <t>WERE</t>
  </si>
  <si>
    <t>Tap Wichita - Emporia Energy Center 345kV</t>
  </si>
  <si>
    <t>GEN-2014-002</t>
  </si>
  <si>
    <t>Tatonga 345kV</t>
  </si>
  <si>
    <t>GEN-2014-004</t>
  </si>
  <si>
    <t>GEN-2014-005</t>
  </si>
  <si>
    <t>Minco 345kV</t>
  </si>
  <si>
    <t>GEN-2014-025</t>
  </si>
  <si>
    <t>DIS-14-2</t>
  </si>
  <si>
    <t>MIDW</t>
  </si>
  <si>
    <t>Tap Nekoma - Bazine (Walnut Creek) 69kV</t>
  </si>
  <si>
    <t>GEN-2014-032</t>
  </si>
  <si>
    <t>Meadow Grove 230kV</t>
  </si>
  <si>
    <t>GEN-2014-035</t>
  </si>
  <si>
    <t>Chaves County 115kV</t>
  </si>
  <si>
    <t>GEN-2014-057</t>
  </si>
  <si>
    <t>AEPW</t>
  </si>
  <si>
    <t>Lawton East Side-Sunnyside (Terry Road) 345kV</t>
  </si>
  <si>
    <t>ASGI-2015-001</t>
  </si>
  <si>
    <t>DIS-15-1</t>
  </si>
  <si>
    <t>Combustion Turbine</t>
  </si>
  <si>
    <t>Ninnescah 115kV</t>
  </si>
  <si>
    <t>GEN-2015-005</t>
  </si>
  <si>
    <t>KCPL</t>
  </si>
  <si>
    <t>Mullen Creek-Sibley (Ketchum) 345kV</t>
  </si>
  <si>
    <t>GEN-2015-013</t>
  </si>
  <si>
    <t>Snyder 138kV</t>
  </si>
  <si>
    <t>GEN-2015-023</t>
  </si>
  <si>
    <t>Grand Prairie-Grand Island (Holt County NE) 345kV</t>
  </si>
  <si>
    <t>GEN-2015-045</t>
  </si>
  <si>
    <t>DIS-15-2</t>
  </si>
  <si>
    <t>Storage</t>
  </si>
  <si>
    <t>GEN-2015-048</t>
  </si>
  <si>
    <t>Cleo Corner 138kV</t>
  </si>
  <si>
    <t>GEN-2015-052</t>
  </si>
  <si>
    <t>Open Sky-Rose Hill 345kV</t>
  </si>
  <si>
    <t>GEN-2015-055</t>
  </si>
  <si>
    <t>GEN-2015-062</t>
  </si>
  <si>
    <t>Breckinridge 138kV</t>
  </si>
  <si>
    <t>GEN-2015-066</t>
  </si>
  <si>
    <t>Sooner - Cleveland 345kV</t>
  </si>
  <si>
    <t>GEN-2015-088</t>
  </si>
  <si>
    <t>GEN-2015-092</t>
  </si>
  <si>
    <t>GEN-2015-093</t>
  </si>
  <si>
    <t>GEN-2002-008IS</t>
  </si>
  <si>
    <t>DIS-15-2-PQ</t>
  </si>
  <si>
    <t>BEPC-SPP</t>
  </si>
  <si>
    <t>Edgeley 115kV [Pomona 115kV]</t>
  </si>
  <si>
    <t>GEN-2006-006IS</t>
  </si>
  <si>
    <t>XEL</t>
  </si>
  <si>
    <t>Marshall 115kV</t>
  </si>
  <si>
    <t>GEN-2007-017IS</t>
  </si>
  <si>
    <t>OPPD</t>
  </si>
  <si>
    <t>Ft Thompson-Grand Island 345kV</t>
  </si>
  <si>
    <t>GEN-2007-018IS</t>
  </si>
  <si>
    <t>GEN-2007-020IS</t>
  </si>
  <si>
    <t>Nelson 115kV</t>
  </si>
  <si>
    <t>GEN-2008-008IS</t>
  </si>
  <si>
    <t>WAPA</t>
  </si>
  <si>
    <t>GEN-2010-003IS</t>
  </si>
  <si>
    <t>Wessington Springs 230kV</t>
  </si>
  <si>
    <t>MPC02100</t>
  </si>
  <si>
    <t>OTP</t>
  </si>
  <si>
    <t>ASGI-2016-004</t>
  </si>
  <si>
    <t>DIS-16-1</t>
  </si>
  <si>
    <t>Palo Duro 115kV</t>
  </si>
  <si>
    <t>GEN-2015-036</t>
  </si>
  <si>
    <t>Johnston County 345kV</t>
  </si>
  <si>
    <t>GEN-2015-082</t>
  </si>
  <si>
    <t>Beaver County - Woodward EHV Dbl Ckt (Badger) 345kV</t>
  </si>
  <si>
    <t>GEN-2015-095</t>
  </si>
  <si>
    <t>Tap Mooreland - Knob Hill 138kV</t>
  </si>
  <si>
    <t>GEN-2016-003</t>
  </si>
  <si>
    <t>Badger-Woodward EHV Dbl Ckt 345kV</t>
  </si>
  <si>
    <t>GEN-2016-004</t>
  </si>
  <si>
    <t>IA FULLY EXECUTED/ON SUSPENSION</t>
  </si>
  <si>
    <t>GEN-2016-007</t>
  </si>
  <si>
    <t>GEN-2016-009</t>
  </si>
  <si>
    <t>GEN-2016-016</t>
  </si>
  <si>
    <t>GEN-2016-020</t>
  </si>
  <si>
    <t>GEN-2016-021</t>
  </si>
  <si>
    <t>GEN-2016-030</t>
  </si>
  <si>
    <t>Brown 138kV</t>
  </si>
  <si>
    <t>GEN-2016-031</t>
  </si>
  <si>
    <t>Rose Hill (Open Sky)-Sooner (Ranch Road) 345kV</t>
  </si>
  <si>
    <t>GEN-2016-032</t>
  </si>
  <si>
    <t>GEN-2016-043</t>
  </si>
  <si>
    <t>GEN-2016-045</t>
  </si>
  <si>
    <t>Mathewson 345kV</t>
  </si>
  <si>
    <t>GEN-2016-046</t>
  </si>
  <si>
    <t>Clark County-Ironwood 345kV</t>
  </si>
  <si>
    <t>GEN-2016-050</t>
  </si>
  <si>
    <t>GEN-2016-051</t>
  </si>
  <si>
    <t>Clinton Junction-Weatherford Southeast 138kV</t>
  </si>
  <si>
    <t>GEN-2016-057</t>
  </si>
  <si>
    <t>GEN-2016-061</t>
  </si>
  <si>
    <t>GEN-2016-063</t>
  </si>
  <si>
    <t>GEN-2016-070</t>
  </si>
  <si>
    <t>GEN-2016-071</t>
  </si>
  <si>
    <t>GEN-2016-073</t>
  </si>
  <si>
    <t>Thistle-Wichita Dbl Ckt (Buffalo Flats) 345kV</t>
  </si>
  <si>
    <t>GEN-2016-075</t>
  </si>
  <si>
    <t>Fort Thompson-Grand Island (Grand Prairie) 345kV</t>
  </si>
  <si>
    <t>IA PENDING</t>
  </si>
  <si>
    <t>PQOKGEMustang</t>
  </si>
  <si>
    <t>MUSTANG4</t>
  </si>
  <si>
    <t>ASGI-2016-010</t>
  </si>
  <si>
    <t>DIS-16-2</t>
  </si>
  <si>
    <t>GEN-2016-036</t>
  </si>
  <si>
    <t>GEN-2016-074</t>
  </si>
  <si>
    <t>Sweetwater 345kV</t>
  </si>
  <si>
    <t>GEN-2016-087</t>
  </si>
  <si>
    <t>GEN-2016-091</t>
  </si>
  <si>
    <t>Gracemont-Lawton East Side 345kV</t>
  </si>
  <si>
    <t>GEN-2016-094</t>
  </si>
  <si>
    <t>Tap Ft Thompson - Oahe 230kV Line (Single Circuit)</t>
  </si>
  <si>
    <t>GEN-2016-095</t>
  </si>
  <si>
    <t>GEN-2016-097</t>
  </si>
  <si>
    <t>GEN-2016-102</t>
  </si>
  <si>
    <t>Blue River 138kV</t>
  </si>
  <si>
    <t>GEN-2016-111</t>
  </si>
  <si>
    <t>GEN-2016-115</t>
  </si>
  <si>
    <t>Nebraska City-Mullen Creek (Holt County MO) 345kV</t>
  </si>
  <si>
    <t>GEN-2016-118</t>
  </si>
  <si>
    <t>GEN-2016-119</t>
  </si>
  <si>
    <t>Spring Creek-Sooner 345kV</t>
  </si>
  <si>
    <t>GEN-2016-121</t>
  </si>
  <si>
    <t>Roadrunner 115kV</t>
  </si>
  <si>
    <t>GEN-2016-126</t>
  </si>
  <si>
    <t>GEN-2016-128</t>
  </si>
  <si>
    <t>GEN-2016-130</t>
  </si>
  <si>
    <t>GEN-2016-131</t>
  </si>
  <si>
    <t>GEN-2016-132</t>
  </si>
  <si>
    <t>Sweetwater 230kV</t>
  </si>
  <si>
    <t>GEN-2016-133</t>
  </si>
  <si>
    <t>GEN-2016-134</t>
  </si>
  <si>
    <t>GEN-2016-137</t>
  </si>
  <si>
    <t>GEN-2016-138</t>
  </si>
  <si>
    <t>GEN-2016-139</t>
  </si>
  <si>
    <t>GEN-2016-141</t>
  </si>
  <si>
    <t>GEN-2016-142</t>
  </si>
  <si>
    <t>GEN-2016-145</t>
  </si>
  <si>
    <t>GEN-2016-146</t>
  </si>
  <si>
    <t>GEN-2016-147</t>
  </si>
  <si>
    <t>GEN-2016-149</t>
  </si>
  <si>
    <t>Stranger Creek 345kV</t>
  </si>
  <si>
    <t>GEN-2016-150</t>
  </si>
  <si>
    <t>GEN-2016-153</t>
  </si>
  <si>
    <t>Viola 345kV</t>
  </si>
  <si>
    <t>GEN-2016-157</t>
  </si>
  <si>
    <t>West Gardner 345kV</t>
  </si>
  <si>
    <t>GEN-2016-158</t>
  </si>
  <si>
    <t>GEN-2016-160</t>
  </si>
  <si>
    <t>Post Rock 230kV</t>
  </si>
  <si>
    <t>GEN-2016-167</t>
  </si>
  <si>
    <t>GEN-2016-174</t>
  </si>
  <si>
    <t>GEN-2016-176</t>
  </si>
  <si>
    <t>GEN-2016-177</t>
  </si>
  <si>
    <t>ASGI-2017-006GIA-53</t>
  </si>
  <si>
    <t>Dis-16-2-PQ</t>
  </si>
  <si>
    <t>GEN-2016-037</t>
  </si>
  <si>
    <t>DIS-17-1</t>
  </si>
  <si>
    <t>Chisholm-Gracemont 345kV</t>
  </si>
  <si>
    <t>GEN-2017-004</t>
  </si>
  <si>
    <t>GEN-2017-005</t>
  </si>
  <si>
    <t>GEN-2017-010</t>
  </si>
  <si>
    <t>GEN-2017-011</t>
  </si>
  <si>
    <t>GEN-2017-014</t>
  </si>
  <si>
    <t>GEN-2017-018</t>
  </si>
  <si>
    <t>GEN-2017-022</t>
  </si>
  <si>
    <t>GEN-2017-023</t>
  </si>
  <si>
    <t>GEN-2017-027</t>
  </si>
  <si>
    <t>GEN-2017-033</t>
  </si>
  <si>
    <t>GEN-2017-036</t>
  </si>
  <si>
    <t>GEN-2017-040</t>
  </si>
  <si>
    <t>GEN-2017-047</t>
  </si>
  <si>
    <t>Cole 115kV</t>
  </si>
  <si>
    <t>GEN-2017-048</t>
  </si>
  <si>
    <t>GEN-2017-057</t>
  </si>
  <si>
    <t>Hosston 69kV</t>
  </si>
  <si>
    <t>GEN-2017-061</t>
  </si>
  <si>
    <t>GRDA</t>
  </si>
  <si>
    <t>GRDA1 to CLARMR 5 161kV line</t>
  </si>
  <si>
    <t>GEN-2017-068</t>
  </si>
  <si>
    <t>GEN-2017-071</t>
  </si>
  <si>
    <t>Greenwood 138kV sub</t>
  </si>
  <si>
    <t>GEN-2017-072</t>
  </si>
  <si>
    <t>GEN-2017-073</t>
  </si>
  <si>
    <t>Dry Gulch 161kV sub</t>
  </si>
  <si>
    <t>GEN-2017-074</t>
  </si>
  <si>
    <t>Pryor Junction 138kV sub</t>
  </si>
  <si>
    <t>GEN-2017-075</t>
  </si>
  <si>
    <t>GEN-2017-076</t>
  </si>
  <si>
    <t>GEN-2017-077</t>
  </si>
  <si>
    <t>Explorer Claremore Tap EXCLART4</t>
  </si>
  <si>
    <t>GEN-2017-086</t>
  </si>
  <si>
    <t>GEN-2017-092</t>
  </si>
  <si>
    <t>GEN-2017-094</t>
  </si>
  <si>
    <t>GEN-2017-097</t>
  </si>
  <si>
    <t>GEN-2017-100</t>
  </si>
  <si>
    <t>Texas County 115kV</t>
  </si>
  <si>
    <t>BEPCNDPW1</t>
  </si>
  <si>
    <t>DIS-17-1-PQ</t>
  </si>
  <si>
    <t>ASGI-2017-014</t>
  </si>
  <si>
    <t>DIS-17-2</t>
  </si>
  <si>
    <t>Post Oak 69 kV</t>
  </si>
  <si>
    <t>GEN-2017-105</t>
  </si>
  <si>
    <t>Tekamah - Raun 161 kV Line</t>
  </si>
  <si>
    <t>DISIS STAGE</t>
  </si>
  <si>
    <t>GEN-2017-108</t>
  </si>
  <si>
    <t>Stillwell - Clinton 161kV Line</t>
  </si>
  <si>
    <t>GEN-2017-111</t>
  </si>
  <si>
    <t>Clinton â€“ Stilwell 161 kV Line Tap</t>
  </si>
  <si>
    <t>GEN-2017-115</t>
  </si>
  <si>
    <t>Holt County 345 kV</t>
  </si>
  <si>
    <t>GEN-2017-117</t>
  </si>
  <si>
    <t>El Reno SW 138kV</t>
  </si>
  <si>
    <t>GEN-2017-119</t>
  </si>
  <si>
    <t>Elm Creek 345kV substation</t>
  </si>
  <si>
    <t>GEN-2017-120</t>
  </si>
  <si>
    <t>Abilene Energy Center-Northview 115kV</t>
  </si>
  <si>
    <t>GEN-2017-121</t>
  </si>
  <si>
    <t>Sumner 138kV</t>
  </si>
  <si>
    <t>GEN-2017-125</t>
  </si>
  <si>
    <t>Swissvale 345kV</t>
  </si>
  <si>
    <t>GEN-2017-128</t>
  </si>
  <si>
    <t>GEN-2017-131</t>
  </si>
  <si>
    <t>Altoona- NE Parson 138kV</t>
  </si>
  <si>
    <t>GEN-2017-132</t>
  </si>
  <si>
    <t>Arcadia 345kV</t>
  </si>
  <si>
    <t>GEN-2017-133</t>
  </si>
  <si>
    <t>GEN-2017-134</t>
  </si>
  <si>
    <t>GEN-2017-137</t>
  </si>
  <si>
    <t>GEN-2017-140</t>
  </si>
  <si>
    <t>Clarksville 345kV Switching Station</t>
  </si>
  <si>
    <t>GEN-2017-141</t>
  </si>
  <si>
    <t>GEN-2017-144</t>
  </si>
  <si>
    <t>Holt County 345kV</t>
  </si>
  <si>
    <t>GEN-2017-146</t>
  </si>
  <si>
    <t>Deaf Smith-Plant X 230kV</t>
  </si>
  <si>
    <t>GEN-2017-148</t>
  </si>
  <si>
    <t>EMDE</t>
  </si>
  <si>
    <t>Joplin 161kV sub</t>
  </si>
  <si>
    <t>GEN-2017-149</t>
  </si>
  <si>
    <t>Johnson County 345kV Substation</t>
  </si>
  <si>
    <t>GEN-2017-150</t>
  </si>
  <si>
    <t>GEN-2017-151</t>
  </si>
  <si>
    <t>TUCO-Oklaunion 345kV</t>
  </si>
  <si>
    <t>GEN-2017-152</t>
  </si>
  <si>
    <t>McClain 138kV</t>
  </si>
  <si>
    <t>GEN-2017-154</t>
  </si>
  <si>
    <t>GEN-2017-155</t>
  </si>
  <si>
    <t>Muskogee 345kV Substation</t>
  </si>
  <si>
    <t>GEN-2017-158</t>
  </si>
  <si>
    <t>Tolk 230kV Substation</t>
  </si>
  <si>
    <t>GEN-2017-164</t>
  </si>
  <si>
    <t>Woodring 345kV Substation</t>
  </si>
  <si>
    <t>GEN-2017-166</t>
  </si>
  <si>
    <t>Sunnyside 345kV</t>
  </si>
  <si>
    <t>GEN-2017-167</t>
  </si>
  <si>
    <t>GEN-2017-168</t>
  </si>
  <si>
    <t>GEN-2017-169</t>
  </si>
  <si>
    <t>GEN-2017-171</t>
  </si>
  <si>
    <t>Lawton Eastside - Terry Road 345kV</t>
  </si>
  <si>
    <t>GEN-2017-172</t>
  </si>
  <si>
    <t>GEN-2017-173</t>
  </si>
  <si>
    <t>GEN-2017-175</t>
  </si>
  <si>
    <t>Vfodnes-Utica Jct. 230kV</t>
  </si>
  <si>
    <t>GEN-2017-176</t>
  </si>
  <si>
    <t>Newhart 230kV Substation</t>
  </si>
  <si>
    <t>GEN-2017-178</t>
  </si>
  <si>
    <t>GEN-2017-179</t>
  </si>
  <si>
    <t>Gordon Evans 138kV Substation</t>
  </si>
  <si>
    <t>GEN-2017-181</t>
  </si>
  <si>
    <t>Tobias 345kV Substation</t>
  </si>
  <si>
    <t>GEN-2017-182</t>
  </si>
  <si>
    <t>GEN-2017-183</t>
  </si>
  <si>
    <t>Nashua-St. Joe 345kV</t>
  </si>
  <si>
    <t>GEN-2017-184</t>
  </si>
  <si>
    <t>GEN-2017-187</t>
  </si>
  <si>
    <t>GEN-2017-188</t>
  </si>
  <si>
    <t>Asbury 161 kV</t>
  </si>
  <si>
    <t>GEN-2017-191</t>
  </si>
  <si>
    <t>GEN-2017-192</t>
  </si>
  <si>
    <t>GEN-2017-194</t>
  </si>
  <si>
    <t>Tecumseh 230kV Substation</t>
  </si>
  <si>
    <t>GEN-2017-195</t>
  </si>
  <si>
    <t>GEN-2017-196</t>
  </si>
  <si>
    <t>GEN-2017-198</t>
  </si>
  <si>
    <t>Jones St. No 1201 69kV substation</t>
  </si>
  <si>
    <t>GEN-2017-199</t>
  </si>
  <si>
    <t>Groton 345kV Substation</t>
  </si>
  <si>
    <t>GEN-2017-200</t>
  </si>
  <si>
    <t>GEN-2017-201</t>
  </si>
  <si>
    <t>Hoskins 345kV Substation</t>
  </si>
  <si>
    <t>GEN-2017-202</t>
  </si>
  <si>
    <t>SWPA</t>
  </si>
  <si>
    <t>New Madrid - Sikeston 161kV</t>
  </si>
  <si>
    <t>GEN-2017-203</t>
  </si>
  <si>
    <t>Renfrow 345kV Substation</t>
  </si>
  <si>
    <t>GEN-2017-209</t>
  </si>
  <si>
    <t>LaCygne - Neosho 345kV</t>
  </si>
  <si>
    <t>GEN-2017-210</t>
  </si>
  <si>
    <t>McCool 345kV Substation</t>
  </si>
  <si>
    <t>GEN-2017-213</t>
  </si>
  <si>
    <t>Clarksville 345kV Substation</t>
  </si>
  <si>
    <t>GEN-2017-214</t>
  </si>
  <si>
    <t>Logan 230kV Substation</t>
  </si>
  <si>
    <t>GEN-2017-215</t>
  </si>
  <si>
    <t>GEN-2017-216</t>
  </si>
  <si>
    <t>GEN-2017-220</t>
  </si>
  <si>
    <t>Buffalo Flats 345kV Substation</t>
  </si>
  <si>
    <t>GEN-2017-221</t>
  </si>
  <si>
    <t>GEN-2017-222</t>
  </si>
  <si>
    <t>Denison 230kV Substation</t>
  </si>
  <si>
    <t>GEN-2017-225</t>
  </si>
  <si>
    <t>Craig 345kV Substation</t>
  </si>
  <si>
    <t>GEN-2017-226</t>
  </si>
  <si>
    <t>GEN-2017-227</t>
  </si>
  <si>
    <t>GEN-2017-229</t>
  </si>
  <si>
    <t>Stilwell 345kV Substation</t>
  </si>
  <si>
    <t>GEN-2017-230</t>
  </si>
  <si>
    <t>Tryon 138kV Substation</t>
  </si>
  <si>
    <t>GEN-2017-231</t>
  </si>
  <si>
    <t>Branch 161kV Substation</t>
  </si>
  <si>
    <t>GEN-2017-232</t>
  </si>
  <si>
    <t>Brown 138kV Substation</t>
  </si>
  <si>
    <t>GEN-2017-233</t>
  </si>
  <si>
    <t>GEN-2017-234</t>
  </si>
  <si>
    <t>Spalding to North Loup 115kV</t>
  </si>
  <si>
    <t>GEN-2017-235</t>
  </si>
  <si>
    <t>GEN-2017-236</t>
  </si>
  <si>
    <t>GEN-2017-239</t>
  </si>
  <si>
    <t>Mahoney 230kV Substation</t>
  </si>
  <si>
    <t>GEN-2017-240</t>
  </si>
  <si>
    <t>Bristow 138kV Substation</t>
  </si>
  <si>
    <t>GIA-83</t>
  </si>
  <si>
    <t>DIS-17-2-PQ</t>
  </si>
  <si>
    <t>McCredie 345 kV</t>
  </si>
  <si>
    <t>GIA-84</t>
  </si>
  <si>
    <t>New Madrid 345 kV</t>
  </si>
  <si>
    <t>GIA-85</t>
  </si>
  <si>
    <t>Morgan 345 kV</t>
  </si>
  <si>
    <t>GIA-86</t>
  </si>
  <si>
    <t>Thomas Hill 69 kV</t>
  </si>
  <si>
    <t>GIA-88</t>
  </si>
  <si>
    <t>Eudora 69 kV</t>
  </si>
  <si>
    <t>GIA-90</t>
  </si>
  <si>
    <t>Montgomery City 161 kV</t>
  </si>
  <si>
    <t>GIA-91</t>
  </si>
  <si>
    <t>Sedalia 69 kV</t>
  </si>
  <si>
    <t>GIA-92</t>
  </si>
  <si>
    <t>Harrisburg - Higbee 161 kV</t>
  </si>
  <si>
    <t>GIA-93</t>
  </si>
  <si>
    <t>Palmyra 161 kV</t>
  </si>
  <si>
    <t>GIA-94</t>
  </si>
  <si>
    <t>Jasper-Morgan 345 kV</t>
  </si>
  <si>
    <t>GIA-95</t>
  </si>
  <si>
    <t>IR24</t>
  </si>
  <si>
    <t>ALTW</t>
  </si>
  <si>
    <t>New 69kV substation near Prescott REC</t>
  </si>
  <si>
    <t>IR32</t>
  </si>
  <si>
    <t>Murray Junction 69 kV substation</t>
  </si>
  <si>
    <t>J545</t>
  </si>
  <si>
    <t>Buffalo 115kV Substation</t>
  </si>
  <si>
    <t>J722</t>
  </si>
  <si>
    <t>Big Stone South 230kV Substation</t>
  </si>
  <si>
    <t>J801</t>
  </si>
  <si>
    <t>DPC</t>
  </si>
  <si>
    <t>Crystal Cave-Rock Elm 161kV line tap</t>
  </si>
  <si>
    <t>J803</t>
  </si>
  <si>
    <t>Tracy 69 kV line</t>
  </si>
  <si>
    <t>J836</t>
  </si>
  <si>
    <t>Ledyard 345kV Substation</t>
  </si>
  <si>
    <t>J874</t>
  </si>
  <si>
    <t>Fenton - Chanarambie 115kV Line</t>
  </si>
  <si>
    <t>J877</t>
  </si>
  <si>
    <t>MEC</t>
  </si>
  <si>
    <t>Obrien - Kossuth 345kV Line (J529 &amp; J590 New Substation)</t>
  </si>
  <si>
    <t>J897</t>
  </si>
  <si>
    <t>GRE</t>
  </si>
  <si>
    <t>Prairie - Ramsey 230 kV line</t>
  </si>
  <si>
    <t>J898</t>
  </si>
  <si>
    <t>Rice - Beaver Creek 161kV line tap</t>
  </si>
  <si>
    <t>J926</t>
  </si>
  <si>
    <t>Pine Lake - Apple River 161 kV Line</t>
  </si>
  <si>
    <t>Canadian River-Muskogee and Muskogee-Seminole 345kV</t>
  </si>
  <si>
    <t>GIA-96</t>
  </si>
  <si>
    <t xml:space="preserve">Stroud 138kV </t>
  </si>
  <si>
    <t>J1007</t>
  </si>
  <si>
    <t>EES-EAI</t>
  </si>
  <si>
    <t>J1025</t>
  </si>
  <si>
    <t>AMMO</t>
  </si>
  <si>
    <t>Zachary - Maywood 345 kV Line Tap</t>
  </si>
  <si>
    <t>J1026</t>
  </si>
  <si>
    <t>J1030</t>
  </si>
  <si>
    <t>EES</t>
  </si>
  <si>
    <t>J1034</t>
  </si>
  <si>
    <t>Stoddard - Morley 161kV Line Tap</t>
  </si>
  <si>
    <t>J1040</t>
  </si>
  <si>
    <t>MDU</t>
  </si>
  <si>
    <t>Wishek Junction 230 kV Substation</t>
  </si>
  <si>
    <t>J1045</t>
  </si>
  <si>
    <t>Fenton - Chanarambie 115kV Line Tap</t>
  </si>
  <si>
    <t>J1050</t>
  </si>
  <si>
    <t>Doud Tap 161 kV Substation</t>
  </si>
  <si>
    <t>J1060</t>
  </si>
  <si>
    <t>J1072</t>
  </si>
  <si>
    <t>Adams 345 kV Substation</t>
  </si>
  <si>
    <t>J1087</t>
  </si>
  <si>
    <t>Miner - Kelso 161 kV Line Tap</t>
  </si>
  <si>
    <t>J1092</t>
  </si>
  <si>
    <t>Three Lakes 115 kV Substation</t>
  </si>
  <si>
    <t>J1107</t>
  </si>
  <si>
    <t>Kelso - Lutesville 345 kV Line Tap</t>
  </si>
  <si>
    <t>J1124</t>
  </si>
  <si>
    <t>Byron 345kV Substation</t>
  </si>
  <si>
    <t>J1125</t>
  </si>
  <si>
    <t>J1132</t>
  </si>
  <si>
    <t>Creston East 69 kV Substation</t>
  </si>
  <si>
    <t>J1145</t>
  </si>
  <si>
    <t>Overton - (McCrede) - Montgomery 345 kV Line Tap</t>
  </si>
  <si>
    <t>J1155</t>
  </si>
  <si>
    <t>J1164</t>
  </si>
  <si>
    <t>Magnolia 161 kV Substation</t>
  </si>
  <si>
    <t>J1169</t>
  </si>
  <si>
    <t>Grant 115 kV Substation</t>
  </si>
  <si>
    <t>J1174</t>
  </si>
  <si>
    <t>Ledyard - Colby 345 kV Line Tap</t>
  </si>
  <si>
    <t>J1175</t>
  </si>
  <si>
    <t>Ledyard - Colby 345kV Line Tap</t>
  </si>
  <si>
    <t>J1181</t>
  </si>
  <si>
    <t>Hazleton - Mitchell county 345 kV line</t>
  </si>
  <si>
    <t>J1182</t>
  </si>
  <si>
    <t>Zachary Substation 345 kV Bus</t>
  </si>
  <si>
    <t>J1191</t>
  </si>
  <si>
    <t>CWLD</t>
  </si>
  <si>
    <t>Bolstad 69 kV Substation</t>
  </si>
  <si>
    <t>J1202</t>
  </si>
  <si>
    <t>AMIL</t>
  </si>
  <si>
    <t>Baldwin Plant 345kV Switchyard - Baldwin Unit 2</t>
  </si>
  <si>
    <t>J1205</t>
  </si>
  <si>
    <t>CLEC</t>
  </si>
  <si>
    <t>J1208</t>
  </si>
  <si>
    <t>J1209</t>
  </si>
  <si>
    <t>Muddy - Crab Orchard 138kV Line</t>
  </si>
  <si>
    <t>J1213</t>
  </si>
  <si>
    <t>Hydro</t>
  </si>
  <si>
    <t>Taum Sauk 138kV Switchyard, Bus 1 &amp; 2</t>
  </si>
  <si>
    <t>J1215</t>
  </si>
  <si>
    <t>Stuttgart Ricuskey - Woodward 230 kV</t>
  </si>
  <si>
    <t>J1216</t>
  </si>
  <si>
    <t>Ashley 138 kV Substation</t>
  </si>
  <si>
    <t>J1221</t>
  </si>
  <si>
    <t>Wing River- Riverton 230kV line</t>
  </si>
  <si>
    <t>J1231</t>
  </si>
  <si>
    <t>BREC</t>
  </si>
  <si>
    <t>Barkley - Caldwell 161kV Line</t>
  </si>
  <si>
    <t>J1239</t>
  </si>
  <si>
    <t>J1241</t>
  </si>
  <si>
    <t>West Mt Vernon - Xenia 345kV Line</t>
  </si>
  <si>
    <t>J1258</t>
  </si>
  <si>
    <t>KEO EHV 500 kV Substation</t>
  </si>
  <si>
    <t>J1268</t>
  </si>
  <si>
    <t>Pike - Troy 161kV Line</t>
  </si>
  <si>
    <t>J1270</t>
  </si>
  <si>
    <t>Kossuth - O'Brien 345 kV Line Tap</t>
  </si>
  <si>
    <t>J1281</t>
  </si>
  <si>
    <t>J1298</t>
  </si>
  <si>
    <t>Hayward - Murphy Creek 161kV Line</t>
  </si>
  <si>
    <t>J1299</t>
  </si>
  <si>
    <t>Miner - Kelso 161kV Line</t>
  </si>
  <si>
    <t>J1303</t>
  </si>
  <si>
    <t>SIPC</t>
  </si>
  <si>
    <t>Campbell Hill - Jackson 161kV Line</t>
  </si>
  <si>
    <t>J1306</t>
  </si>
  <si>
    <t>Commodore-Jordan 345kV Line</t>
  </si>
  <si>
    <t>J1311</t>
  </si>
  <si>
    <t>Fayetteville Bee Hollow Road 138 kV Substation</t>
  </si>
  <si>
    <t>J1312</t>
  </si>
  <si>
    <t>J1313</t>
  </si>
  <si>
    <t>161kV bus at Karma substation</t>
  </si>
  <si>
    <t>J1314</t>
  </si>
  <si>
    <t>Apple River 161 kV Substation</t>
  </si>
  <si>
    <t>J1325</t>
  </si>
  <si>
    <t>Magnolia 161 kV substation</t>
  </si>
  <si>
    <t>J1352</t>
  </si>
  <si>
    <t>Spencer Creek - Montgomery 345kV Line</t>
  </si>
  <si>
    <t>J1359</t>
  </si>
  <si>
    <t>Oakridge 69 kV Substation</t>
  </si>
  <si>
    <t>J1365</t>
  </si>
  <si>
    <t>Traer 161-kV Substation</t>
  </si>
  <si>
    <t>J1373</t>
  </si>
  <si>
    <t>Griffithville - Searcy Price 115 kV Line Tap</t>
  </si>
  <si>
    <t>J1402</t>
  </si>
  <si>
    <t>Cash  - Newport AB161kV Line</t>
  </si>
  <si>
    <t>J1415</t>
  </si>
  <si>
    <t>J1424</t>
  </si>
  <si>
    <t>J1426</t>
  </si>
  <si>
    <t>Benton County 115kV Substation</t>
  </si>
  <si>
    <t>J1434</t>
  </si>
  <si>
    <t>J907 230kV Sub, Brinkley East - Aubrey 230 kV Line</t>
  </si>
  <si>
    <t>J1436</t>
  </si>
  <si>
    <t>J1437</t>
  </si>
  <si>
    <t>J1442</t>
  </si>
  <si>
    <t>J1444</t>
  </si>
  <si>
    <t>Duane Arnold 345kV Substation</t>
  </si>
  <si>
    <t>J1445</t>
  </si>
  <si>
    <t>Mayhew Lake 115kV Substation</t>
  </si>
  <si>
    <t>J1474</t>
  </si>
  <si>
    <t>Pine Lake - Eagle Point 115kV Line</t>
  </si>
  <si>
    <t>J1485</t>
  </si>
  <si>
    <t>Astoria 345 kV Substation (J493/J510)</t>
  </si>
  <si>
    <t>J1488</t>
  </si>
  <si>
    <t>McCredie - Montgomery 345 kV Line Tap</t>
  </si>
  <si>
    <t>J1490</t>
  </si>
  <si>
    <t>J956</t>
  </si>
  <si>
    <t>Spencer Creek 345kV Substation</t>
  </si>
  <si>
    <t>J967</t>
  </si>
  <si>
    <t>Adams 345kV Substation</t>
  </si>
  <si>
    <t>J976</t>
  </si>
  <si>
    <t>Montgomery - Enon 345kV Line Tap</t>
  </si>
  <si>
    <t>J982</t>
  </si>
  <si>
    <t>Obrien County - Kossuth 345 kV Line Tap</t>
  </si>
  <si>
    <t>J987</t>
  </si>
  <si>
    <t>Montgomery 161kV Substation</t>
  </si>
  <si>
    <t>J994</t>
  </si>
  <si>
    <t>Guthrie 161 kV Substation</t>
  </si>
  <si>
    <t>MPC03600</t>
  </si>
  <si>
    <t>Frontier-Wahpeton 230 kV Line</t>
  </si>
  <si>
    <t>MPC03700</t>
  </si>
  <si>
    <t>MPC03800</t>
  </si>
  <si>
    <t>Center-Prairie 345 kV Line</t>
  </si>
  <si>
    <t>MPC03900</t>
  </si>
  <si>
    <t>MPC04000</t>
  </si>
  <si>
    <t>Square Butte 230 kV Substation</t>
  </si>
  <si>
    <t>J1622</t>
  </si>
  <si>
    <t>Harvey-Underwood 230kV</t>
  </si>
  <si>
    <t>Not Started</t>
  </si>
  <si>
    <t>J1494</t>
  </si>
  <si>
    <t>Chisago 115kV</t>
  </si>
  <si>
    <t>J1495</t>
  </si>
  <si>
    <t>North Rochester 161kV</t>
  </si>
  <si>
    <t>J1498</t>
  </si>
  <si>
    <t>Chanarambie 115 kV Substation</t>
  </si>
  <si>
    <t>J1503</t>
  </si>
  <si>
    <t>Huntley 345 kV</t>
  </si>
  <si>
    <t>J1504</t>
  </si>
  <si>
    <t>J1509</t>
  </si>
  <si>
    <t>EES-EMI</t>
  </si>
  <si>
    <t>Greenwood - Pickens 115 kV</t>
  </si>
  <si>
    <t>J1514</t>
  </si>
  <si>
    <t>Driver 230kV</t>
  </si>
  <si>
    <t>J1520</t>
  </si>
  <si>
    <t>Ledyard - Colby 345 kV</t>
  </si>
  <si>
    <t>J1529</t>
  </si>
  <si>
    <t>Tap Carroll (635320) - Auburn (635328) 69 kV line at about midpoint</t>
  </si>
  <si>
    <t>J1530</t>
  </si>
  <si>
    <t>Tap Hastings (635033) - Macedonia (635069) 69 kV line at about midpoint</t>
  </si>
  <si>
    <t>J1532</t>
  </si>
  <si>
    <t>Clarinda-Coburg 69 kV</t>
  </si>
  <si>
    <t>J1534</t>
  </si>
  <si>
    <t>Byron 345kV</t>
  </si>
  <si>
    <t>J1558</t>
  </si>
  <si>
    <t>Moreland - St. Vincent 161kV line</t>
  </si>
  <si>
    <t>J1559</t>
  </si>
  <si>
    <t>Morrilton East Substation (161kV bus)</t>
  </si>
  <si>
    <t>J1562</t>
  </si>
  <si>
    <t>Blytheville I-55 to AECC Blytheville North 161kV</t>
  </si>
  <si>
    <t>J1566</t>
  </si>
  <si>
    <t>Rutland Substation  161kV</t>
  </si>
  <si>
    <t>J1572</t>
  </si>
  <si>
    <t>Huntley to Blue Earth 161kV</t>
  </si>
  <si>
    <t>J1575</t>
  </si>
  <si>
    <t>115 kV transmission line from Warsaw to Donaldson owned by Otter Tail Power Company</t>
  </si>
  <si>
    <t>J1577</t>
  </si>
  <si>
    <t>J1581</t>
  </si>
  <si>
    <t>Nobles County 345 kV Substation</t>
  </si>
  <si>
    <t>J1582</t>
  </si>
  <si>
    <t>Pine Lake to Three Lakes 115 kV</t>
  </si>
  <si>
    <t>J1588</t>
  </si>
  <si>
    <t>Bison 345kV</t>
  </si>
  <si>
    <t>J1590</t>
  </si>
  <si>
    <t>O'Brien - Raun 345 kV</t>
  </si>
  <si>
    <t>J1598</t>
  </si>
  <si>
    <t>Solac - Chalkley 230kV</t>
  </si>
  <si>
    <t>J1602</t>
  </si>
  <si>
    <t>Rilla 115kV substation (Same as J1239)</t>
  </si>
  <si>
    <t>J1605</t>
  </si>
  <si>
    <t>Sherburne 345kV</t>
  </si>
  <si>
    <t>J1611</t>
  </si>
  <si>
    <t>Langola 115kV Tap</t>
  </si>
  <si>
    <t>J1612</t>
  </si>
  <si>
    <t>El Dorado East - Sterlington 115 kV</t>
  </si>
  <si>
    <t>J1620</t>
  </si>
  <si>
    <t>Pipestone to Split Rock 115kV</t>
  </si>
  <si>
    <t>J1657</t>
  </si>
  <si>
    <t>Pine Lake to Apple River 161 kV</t>
  </si>
  <si>
    <t>J1669</t>
  </si>
  <si>
    <t>LC Bulk to Henning 138kV Line (Circuit 28)</t>
  </si>
  <si>
    <t>J1670</t>
  </si>
  <si>
    <t>Crooked Lake 161kV at J586 POI</t>
  </si>
  <si>
    <t>J1671</t>
  </si>
  <si>
    <t>Rocky Creek to Lewis Creek 230kV</t>
  </si>
  <si>
    <t>J1672</t>
  </si>
  <si>
    <t>Tinnin Road 230kV</t>
  </si>
  <si>
    <t>J1673</t>
  </si>
  <si>
    <t>Fisher to Mansfield Compressor 230 kV</t>
  </si>
  <si>
    <t>J1709</t>
  </si>
  <si>
    <t>138 kV Grimes</t>
  </si>
  <si>
    <t>J1710</t>
  </si>
  <si>
    <t>Entergy Keo-Memphis 500kV Line Tap</t>
  </si>
  <si>
    <t>J1723</t>
  </si>
  <si>
    <t>Wynne East to Wynne South 161kV line (J1125 sub)</t>
  </si>
  <si>
    <t>J1730</t>
  </si>
  <si>
    <t>Eau Claire to AS King 345 kV</t>
  </si>
  <si>
    <t>J1747</t>
  </si>
  <si>
    <t>J830 POI</t>
  </si>
  <si>
    <t>J1748</t>
  </si>
  <si>
    <t>Twinkletown 230 kV</t>
  </si>
  <si>
    <t>J1754</t>
  </si>
  <si>
    <t>McHenry ND</t>
  </si>
  <si>
    <t>J1760</t>
  </si>
  <si>
    <t>Timberland 230kV</t>
  </si>
  <si>
    <t>J1769</t>
  </si>
  <si>
    <t>Beaver Creek to Rice 161 kV line tap (same POI as J898)</t>
  </si>
  <si>
    <t>J1808</t>
  </si>
  <si>
    <t>Barron 161 kV</t>
  </si>
  <si>
    <t>J1816</t>
  </si>
  <si>
    <t>Fisher (Endpoint A) to Cherry Valley (Endpoint B) 161 kV line</t>
  </si>
  <si>
    <t>J1820</t>
  </si>
  <si>
    <t>Entergy Keo-West Memphis 500kV Line Tap</t>
  </si>
  <si>
    <t>J1826</t>
  </si>
  <si>
    <t>Cannon Falls Transmission 69 kV</t>
  </si>
  <si>
    <t>J1827</t>
  </si>
  <si>
    <t>Bastrop tap point</t>
  </si>
  <si>
    <t>J1842</t>
  </si>
  <si>
    <t>Forrest City to Wynne S 161 KV</t>
  </si>
  <si>
    <t>J1834</t>
  </si>
  <si>
    <t>Sabine 138/230 kV Substation</t>
  </si>
  <si>
    <t>GEN-2008-018</t>
  </si>
  <si>
    <t>ICS1</t>
  </si>
  <si>
    <t>Finney 345kV</t>
  </si>
  <si>
    <t>ASGI-2010-006GIA-27</t>
  </si>
  <si>
    <t>PQ</t>
  </si>
  <si>
    <t>Remington 138kV</t>
  </si>
  <si>
    <t>NPPDBuffaloCountySolar</t>
  </si>
  <si>
    <t>Kearney Northeast</t>
  </si>
  <si>
    <t>NPPDBurtCountyWind</t>
  </si>
  <si>
    <t>Tekamah &amp; Oakland 115kV</t>
  </si>
  <si>
    <t>GIA-99</t>
  </si>
  <si>
    <t>Gas</t>
  </si>
  <si>
    <t>Gobbler Knob 345 kV Bus</t>
  </si>
  <si>
    <t>GIA-100</t>
  </si>
  <si>
    <t>GIA-101</t>
  </si>
  <si>
    <t>Rockies Express 161 kV Bus</t>
  </si>
  <si>
    <t>GIA-102</t>
  </si>
  <si>
    <t>GIA-103</t>
  </si>
  <si>
    <t>04 - Southeast</t>
  </si>
  <si>
    <t>Bristow 138 kV Bus</t>
  </si>
  <si>
    <t>GIA-104</t>
  </si>
  <si>
    <t>Stillwater 138 kV Bus</t>
  </si>
  <si>
    <t>GIA-105</t>
  </si>
  <si>
    <t>Cleveland 138 kV Bus</t>
  </si>
  <si>
    <t>01 - North</t>
  </si>
  <si>
    <t>Solar/Storage</t>
  </si>
  <si>
    <t>02 - Nebraska</t>
  </si>
  <si>
    <t>Maywood - Spencer Creek 345 kV Line Tap</t>
  </si>
  <si>
    <t>Marion - Marked Tree 161 kV</t>
  </si>
  <si>
    <t>Poco - Menard 138 kV</t>
  </si>
  <si>
    <t>West Memphis - Keo 500 kV</t>
  </si>
  <si>
    <t>Wynne South - Wynne East AECC 161 kV</t>
  </si>
  <si>
    <t>Driver 230 kV</t>
  </si>
  <si>
    <t>Centennial - West Bay 138 kV</t>
  </si>
  <si>
    <t>Rilla 115 kV</t>
  </si>
  <si>
    <t>Crossett - Monticello East 115 kV</t>
  </si>
  <si>
    <t>Cooper - Penton Road 230 kV</t>
  </si>
  <si>
    <t>Oak Ridge 115 kV</t>
  </si>
  <si>
    <t>AECC Dry Creek 161 kV</t>
  </si>
  <si>
    <t>Rich (SHECO) - Livingston 138 kV</t>
  </si>
  <si>
    <t>Hardin West SS to Sheridan 115 kV</t>
  </si>
  <si>
    <t>05 - Southwest</t>
  </si>
  <si>
    <t>Solar/Wind</t>
  </si>
  <si>
    <t>Sulphur Springs 115kV Substation</t>
  </si>
  <si>
    <t>Rhame 230 kV Sub</t>
  </si>
  <si>
    <t>Philip Tap 230 kV</t>
  </si>
  <si>
    <t>Neset 230 kV Substation</t>
  </si>
  <si>
    <t>Fort Thompson-Huron 230 kV</t>
  </si>
  <si>
    <t>Underwood 115 kV Sub</t>
  </si>
  <si>
    <t>Elm Creek - Summit 345 kV</t>
  </si>
  <si>
    <t>Marmaton - Litchfield 161 kV</t>
  </si>
  <si>
    <t>Thistle 345 kV sub</t>
  </si>
  <si>
    <t>Hugo Power Plant 138 kV Sub</t>
  </si>
  <si>
    <t>Snyder - Cache 138 kV</t>
  </si>
  <si>
    <t>Hugo-Sunnyside 345 kV</t>
  </si>
  <si>
    <t>Chamber Springs 161kV sub</t>
  </si>
  <si>
    <t>Oklaunion 345 kV sub</t>
  </si>
  <si>
    <t>NELSON 7</t>
  </si>
  <si>
    <t>Granite Falls 115kV substation</t>
  </si>
  <si>
    <t>Bismark-Glenham 230 kV line</t>
  </si>
  <si>
    <t>Leland Olds 345 kV</t>
  </si>
  <si>
    <t>Sidney 115 kV Sub</t>
  </si>
  <si>
    <t>Reno - Summit 345kV</t>
  </si>
  <si>
    <t>Tap Southwestern-Fletcher Tap 138kV</t>
  </si>
  <si>
    <t>Dover Switchyard 138 kV Line</t>
  </si>
  <si>
    <t>Arbuckle 138kV substation</t>
  </si>
  <si>
    <t>Woodring 345kV</t>
  </si>
  <si>
    <t>Riverside 345kV Substation</t>
  </si>
  <si>
    <t>Lieberman - North Benton 138 kV Line</t>
  </si>
  <si>
    <t>TEXAS_CNTY 3</t>
  </si>
  <si>
    <t>XTO-Cornell 115 kV station</t>
  </si>
  <si>
    <t>5MARYVL</t>
  </si>
  <si>
    <t>Basin Electric 230 kV</t>
  </si>
  <si>
    <t>Valley City 115 kV</t>
  </si>
  <si>
    <t>Hoskins 345kV</t>
  </si>
  <si>
    <t>Axtell â€“ Post Rock 345 kV</t>
  </si>
  <si>
    <t>Osage 69 kV Sub</t>
  </si>
  <si>
    <t>North Kinsley 115 kV</t>
  </si>
  <si>
    <t>Moreland 138kV Substation</t>
  </si>
  <si>
    <t>Crescent Substation 138 kV</t>
  </si>
  <si>
    <t>Sooner-Woodring 345 kV line</t>
  </si>
  <si>
    <t>Middleton Tap 138kV Substation</t>
  </si>
  <si>
    <t>Martin 115 kV Substation</t>
  </si>
  <si>
    <t>Erick 138kV Substation</t>
  </si>
  <si>
    <t>Gracemont 345kV</t>
  </si>
  <si>
    <t>Center - Mandan 230 kV</t>
  </si>
  <si>
    <t>FE Clovis 115kV</t>
  </si>
  <si>
    <t>Tap Hugoton - Rolla 69kV</t>
  </si>
  <si>
    <t>Published: March 17,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</si>
</sst>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0.0000"/>
    <numFmt numFmtId="166" formatCode="0.00000000"/>
  </numFmts>
  <fonts count="30" x14ac:knownFonts="1">
    <font>
      <sz val="11"/>
      <color theme="1"/>
      <name val="Calibri"/>
      <family val="2"/>
      <scheme val="minor"/>
    </font>
    <font>
      <sz val="11"/>
      <color theme="1"/>
      <name val="Calibri"/>
      <family val="2"/>
      <scheme val="minor"/>
    </font>
    <font>
      <sz val="11"/>
      <color rgb="FF9C6500"/>
      <name val="Calibri"/>
      <family val="2"/>
      <scheme val="minor"/>
    </font>
    <font>
      <b/>
      <sz val="18"/>
      <color theme="0"/>
      <name val="Segoe UI"/>
      <family val="2"/>
    </font>
    <font>
      <b/>
      <sz val="14"/>
      <color theme="1"/>
      <name val="Segoe UI"/>
      <family val="2"/>
    </font>
    <font>
      <b/>
      <sz val="14"/>
      <name val="Segoe UI"/>
      <family val="2"/>
    </font>
    <font>
      <sz val="11"/>
      <color theme="1"/>
      <name val="Segoe UI"/>
      <family val="2"/>
    </font>
    <font>
      <u/>
      <sz val="11"/>
      <color theme="10"/>
      <name val="Calibri"/>
      <family val="2"/>
      <scheme val="minor"/>
    </font>
    <font>
      <sz val="14"/>
      <color theme="1"/>
      <name val="Segoe UI"/>
      <family val="2"/>
    </font>
    <font>
      <sz val="14"/>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b/>
      <sz val="12"/>
      <color rgb="FFFFFFFF"/>
      <name val="Segoe UI"/>
      <family val="2"/>
    </font>
    <font>
      <b/>
      <sz val="12"/>
      <color theme="1"/>
      <name val="Segoe UI"/>
      <family val="2"/>
    </font>
    <font>
      <b/>
      <sz val="12"/>
      <color theme="0"/>
      <name val="Segoe UI"/>
      <family val="2"/>
    </font>
    <font>
      <sz val="20"/>
      <color theme="1"/>
      <name val="Calibri"/>
      <family val="2"/>
      <scheme val="minor"/>
    </font>
    <font>
      <b/>
      <sz val="20"/>
      <color theme="1"/>
      <name val="Calibri"/>
      <family val="2"/>
      <scheme val="minor"/>
    </font>
    <font>
      <sz val="8"/>
      <name val="Calibri"/>
      <family val="2"/>
      <scheme val="minor"/>
    </font>
    <font>
      <sz val="11"/>
      <color theme="1"/>
      <name val="Consolas"/>
      <family val="3"/>
    </font>
    <font>
      <sz val="10"/>
      <name val="Courier New"/>
      <family val="3"/>
    </font>
    <font>
      <u/>
      <sz val="14"/>
      <color theme="10"/>
      <name val="Calibri"/>
      <family val="2"/>
      <scheme val="minor"/>
    </font>
    <font>
      <sz val="12"/>
      <color theme="1"/>
      <name val="Segoe UI"/>
      <family val="2"/>
    </font>
    <font>
      <sz val="12"/>
      <color rgb="FF000000"/>
      <name val="Segoe UI"/>
      <family val="2"/>
    </font>
    <font>
      <b/>
      <sz val="14"/>
      <color rgb="FFFF0000"/>
      <name val="Segoe UI"/>
      <family val="2"/>
    </font>
    <font>
      <b/>
      <i/>
      <sz val="14"/>
      <color rgb="FFFF0000"/>
      <name val="Segoe UI"/>
      <family val="2"/>
    </font>
    <font>
      <b/>
      <sz val="16"/>
      <color rgb="FFFF0000"/>
      <name val="Segoe UI"/>
      <family val="2"/>
    </font>
    <font>
      <sz val="12"/>
      <color theme="1"/>
      <name val="Segoe UI"/>
    </font>
  </fonts>
  <fills count="5">
    <fill>
      <patternFill patternType="none"/>
    </fill>
    <fill>
      <patternFill patternType="gray125"/>
    </fill>
    <fill>
      <patternFill patternType="solid">
        <fgColor rgb="FF2399BB"/>
        <bgColor indexed="64"/>
      </patternFill>
    </fill>
    <fill>
      <patternFill patternType="solid">
        <fgColor rgb="FFFFEB9C"/>
      </patternFill>
    </fill>
    <fill>
      <patternFill patternType="solid">
        <fgColor rgb="FF1FBF92"/>
        <bgColor indexed="64"/>
      </patternFill>
    </fill>
  </fills>
  <borders count="26">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medium">
        <color indexed="64"/>
      </left>
      <right style="thin">
        <color auto="1"/>
      </right>
      <top style="thin">
        <color auto="1"/>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3" borderId="0" applyNumberFormat="0" applyBorder="0" applyAlignment="0" applyProtection="0"/>
    <xf numFmtId="0" fontId="7" fillId="0" borderId="0" applyNumberFormat="0" applyFill="0" applyBorder="0" applyAlignment="0" applyProtection="0"/>
    <xf numFmtId="0" fontId="21" fillId="0" borderId="0"/>
    <xf numFmtId="0" fontId="22" fillId="0" borderId="0"/>
    <xf numFmtId="0" fontId="22" fillId="0" borderId="0"/>
  </cellStyleXfs>
  <cellXfs count="107">
    <xf numFmtId="0" fontId="0" fillId="0" borderId="0" xfId="0"/>
    <xf numFmtId="0" fontId="0" fillId="0" borderId="0" xfId="0" applyAlignment="1">
      <alignment wrapText="1"/>
    </xf>
    <xf numFmtId="0" fontId="3" fillId="2" borderId="13" xfId="0" applyFont="1" applyFill="1" applyBorder="1" applyAlignment="1">
      <alignment horizontal="center"/>
    </xf>
    <xf numFmtId="0" fontId="6" fillId="0" borderId="0" xfId="0" applyFont="1"/>
    <xf numFmtId="0" fontId="3" fillId="4" borderId="14" xfId="0" applyFont="1" applyFill="1" applyBorder="1" applyAlignment="1">
      <alignment horizontal="center" wrapText="1"/>
    </xf>
    <xf numFmtId="0" fontId="8" fillId="0" borderId="0" xfId="0" applyFont="1" applyAlignment="1">
      <alignment wrapText="1"/>
    </xf>
    <xf numFmtId="0" fontId="9" fillId="0" borderId="0" xfId="0" applyFont="1" applyAlignment="1">
      <alignment horizontal="left" wrapText="1"/>
    </xf>
    <xf numFmtId="164" fontId="10" fillId="0" borderId="0" xfId="0" applyNumberFormat="1" applyFont="1"/>
    <xf numFmtId="164" fontId="8" fillId="0" borderId="0" xfId="1" applyNumberFormat="1" applyFont="1" applyBorder="1" applyAlignment="1">
      <alignment horizontal="left" wrapText="1"/>
    </xf>
    <xf numFmtId="0" fontId="11" fillId="0" borderId="16" xfId="0" applyFont="1" applyBorder="1" applyAlignment="1">
      <alignment horizontal="center"/>
    </xf>
    <xf numFmtId="0" fontId="11" fillId="0" borderId="15" xfId="0" applyFont="1" applyBorder="1" applyAlignment="1">
      <alignment horizontal="center"/>
    </xf>
    <xf numFmtId="0" fontId="11" fillId="0" borderId="17" xfId="0" applyFont="1" applyBorder="1" applyAlignment="1">
      <alignment horizontal="center"/>
    </xf>
    <xf numFmtId="0" fontId="12" fillId="2" borderId="9" xfId="0" applyFont="1" applyFill="1" applyBorder="1" applyAlignment="1">
      <alignment horizontal="center" vertical="top"/>
    </xf>
    <xf numFmtId="0" fontId="12" fillId="2" borderId="10" xfId="0" applyFont="1" applyFill="1" applyBorder="1" applyAlignment="1">
      <alignment horizontal="center" vertical="top"/>
    </xf>
    <xf numFmtId="0" fontId="3" fillId="2" borderId="11" xfId="0" applyFont="1" applyFill="1" applyBorder="1" applyAlignment="1">
      <alignment horizontal="center" vertical="top" wrapText="1"/>
    </xf>
    <xf numFmtId="0" fontId="13" fillId="4" borderId="13" xfId="0" applyFont="1" applyFill="1" applyBorder="1" applyAlignment="1">
      <alignment horizontal="center" wrapText="1"/>
    </xf>
    <xf numFmtId="0" fontId="13" fillId="4" borderId="19" xfId="0" applyFont="1" applyFill="1" applyBorder="1" applyAlignment="1">
      <alignment horizontal="center" wrapText="1"/>
    </xf>
    <xf numFmtId="0" fontId="0" fillId="0" borderId="0" xfId="0" applyAlignment="1">
      <alignment vertical="top"/>
    </xf>
    <xf numFmtId="0" fontId="2" fillId="0" borderId="0" xfId="3" applyFill="1"/>
    <xf numFmtId="14" fontId="14" fillId="0" borderId="5" xfId="0" applyNumberFormat="1" applyFont="1" applyBorder="1" applyAlignment="1">
      <alignment horizontal="left" vertical="top"/>
    </xf>
    <xf numFmtId="0" fontId="14" fillId="0" borderId="6" xfId="0" applyFont="1" applyBorder="1" applyAlignment="1">
      <alignment horizontal="left" vertical="top"/>
    </xf>
    <xf numFmtId="0" fontId="14" fillId="0" borderId="6" xfId="0" applyFont="1" applyBorder="1" applyAlignment="1">
      <alignment horizontal="left" vertical="top" wrapText="1"/>
    </xf>
    <xf numFmtId="0" fontId="15" fillId="2" borderId="5" xfId="0" applyFont="1" applyFill="1" applyBorder="1" applyAlignment="1">
      <alignment vertical="top" wrapText="1"/>
    </xf>
    <xf numFmtId="0" fontId="15" fillId="2" borderId="6" xfId="0" applyFont="1" applyFill="1" applyBorder="1" applyAlignment="1">
      <alignment vertical="top" wrapText="1"/>
    </xf>
    <xf numFmtId="0" fontId="10" fillId="0" borderId="2" xfId="0" applyFont="1" applyBorder="1" applyAlignment="1">
      <alignment wrapText="1"/>
    </xf>
    <xf numFmtId="0" fontId="10" fillId="0" borderId="1" xfId="0" applyFont="1" applyBorder="1" applyAlignment="1">
      <alignment wrapText="1"/>
    </xf>
    <xf numFmtId="0" fontId="10" fillId="0" borderId="8" xfId="0" applyFont="1" applyBorder="1" applyAlignment="1">
      <alignment wrapText="1"/>
    </xf>
    <xf numFmtId="0" fontId="15" fillId="2" borderId="7" xfId="0" applyFont="1" applyFill="1" applyBorder="1" applyAlignment="1">
      <alignment vertical="top" wrapText="1"/>
    </xf>
    <xf numFmtId="0" fontId="15" fillId="2" borderId="6"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center"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14" fontId="10" fillId="0" borderId="1" xfId="0" applyNumberFormat="1" applyFont="1" applyBorder="1" applyAlignment="1">
      <alignment wrapText="1"/>
    </xf>
    <xf numFmtId="0" fontId="4" fillId="0" borderId="13" xfId="0" applyFont="1" applyBorder="1" applyAlignment="1">
      <alignment horizontal="left" vertical="top" wrapText="1"/>
    </xf>
    <xf numFmtId="164" fontId="15" fillId="2" borderId="7" xfId="0" applyNumberFormat="1" applyFont="1" applyFill="1" applyBorder="1" applyAlignment="1">
      <alignment horizontal="left" vertical="top" wrapText="1"/>
    </xf>
    <xf numFmtId="164" fontId="15" fillId="2" borderId="6" xfId="0" applyNumberFormat="1" applyFont="1" applyFill="1" applyBorder="1" applyAlignment="1">
      <alignment vertical="top" wrapText="1"/>
    </xf>
    <xf numFmtId="2" fontId="15" fillId="2" borderId="6" xfId="0" applyNumberFormat="1" applyFont="1" applyFill="1" applyBorder="1" applyAlignment="1">
      <alignment vertical="top" wrapText="1"/>
    </xf>
    <xf numFmtId="0" fontId="15" fillId="2" borderId="24" xfId="0" applyFont="1" applyFill="1" applyBorder="1" applyAlignment="1">
      <alignment vertical="top" wrapText="1"/>
    </xf>
    <xf numFmtId="0" fontId="15" fillId="2" borderId="22" xfId="0" applyFont="1" applyFill="1" applyBorder="1" applyAlignment="1">
      <alignment vertical="top" wrapText="1"/>
    </xf>
    <xf numFmtId="0" fontId="15" fillId="2" borderId="23" xfId="0" applyFont="1" applyFill="1" applyBorder="1" applyAlignment="1">
      <alignment vertical="top"/>
    </xf>
    <xf numFmtId="0" fontId="17" fillId="2" borderId="24" xfId="0" applyFont="1" applyFill="1" applyBorder="1" applyAlignment="1">
      <alignment vertical="top" wrapText="1"/>
    </xf>
    <xf numFmtId="0" fontId="15" fillId="2" borderId="24" xfId="0" applyFont="1" applyFill="1" applyBorder="1" applyAlignment="1">
      <alignment vertical="top"/>
    </xf>
    <xf numFmtId="164" fontId="18" fillId="0" borderId="0" xfId="0" applyNumberFormat="1" applyFont="1"/>
    <xf numFmtId="8" fontId="19" fillId="0" borderId="0" xfId="0" applyNumberFormat="1" applyFont="1"/>
    <xf numFmtId="0" fontId="10" fillId="0" borderId="0" xfId="0" applyFont="1" applyAlignment="1">
      <alignment wrapText="1"/>
    </xf>
    <xf numFmtId="0" fontId="10" fillId="0" borderId="2" xfId="0" applyFont="1" applyBorder="1" applyAlignment="1">
      <alignment horizontal="left" wrapText="1"/>
    </xf>
    <xf numFmtId="164" fontId="10" fillId="0" borderId="8" xfId="0" applyNumberFormat="1" applyFont="1" applyBorder="1" applyAlignment="1">
      <alignment horizontal="right" wrapText="1"/>
    </xf>
    <xf numFmtId="10" fontId="10" fillId="0" borderId="2" xfId="2" applyNumberFormat="1" applyFont="1" applyFill="1" applyBorder="1" applyAlignment="1" applyProtection="1">
      <alignment horizontal="right" wrapText="1"/>
    </xf>
    <xf numFmtId="164" fontId="15" fillId="2" borderId="6" xfId="0" applyNumberFormat="1" applyFont="1" applyFill="1" applyBorder="1" applyAlignment="1">
      <alignment horizontal="right" vertical="top" wrapText="1"/>
    </xf>
    <xf numFmtId="164" fontId="10" fillId="0" borderId="2" xfId="0" applyNumberFormat="1" applyFont="1" applyBorder="1" applyAlignment="1">
      <alignment horizontal="right" wrapText="1"/>
    </xf>
    <xf numFmtId="164" fontId="15" fillId="2" borderId="7" xfId="0" applyNumberFormat="1" applyFont="1" applyFill="1" applyBorder="1" applyAlignment="1">
      <alignment horizontal="right" vertical="top" wrapText="1"/>
    </xf>
    <xf numFmtId="10" fontId="15" fillId="2" borderId="6" xfId="2" applyNumberFormat="1" applyFont="1" applyFill="1" applyBorder="1" applyAlignment="1">
      <alignment horizontal="right" vertical="top" wrapText="1"/>
    </xf>
    <xf numFmtId="0" fontId="15" fillId="2" borderId="6" xfId="0" applyFont="1" applyFill="1" applyBorder="1" applyAlignment="1">
      <alignment horizontal="left" wrapText="1"/>
    </xf>
    <xf numFmtId="0" fontId="10" fillId="0" borderId="0" xfId="0" applyFont="1" applyAlignment="1">
      <alignment horizontal="right"/>
    </xf>
    <xf numFmtId="0" fontId="6" fillId="0" borderId="0" xfId="0" applyFont="1" applyAlignment="1">
      <alignment wrapText="1"/>
    </xf>
    <xf numFmtId="0" fontId="10" fillId="0" borderId="0" xfId="0" applyFont="1" applyAlignment="1">
      <alignment vertical="top" wrapText="1"/>
    </xf>
    <xf numFmtId="0" fontId="15" fillId="2" borderId="6" xfId="0" applyFont="1" applyFill="1" applyBorder="1" applyAlignment="1">
      <alignment horizontal="right" wrapText="1"/>
    </xf>
    <xf numFmtId="0" fontId="10" fillId="0" borderId="0" xfId="0" applyFont="1"/>
    <xf numFmtId="164" fontId="10" fillId="0" borderId="0" xfId="0" applyNumberFormat="1" applyFont="1" applyAlignment="1">
      <alignment horizontal="right"/>
    </xf>
    <xf numFmtId="10" fontId="10" fillId="0" borderId="0" xfId="2" applyNumberFormat="1" applyFont="1" applyFill="1" applyBorder="1" applyAlignment="1">
      <alignment horizontal="right"/>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left" wrapText="1"/>
    </xf>
    <xf numFmtId="0" fontId="6" fillId="0" borderId="0" xfId="0" applyFont="1" applyAlignment="1">
      <alignment horizontal="center" vertical="top"/>
    </xf>
    <xf numFmtId="166" fontId="6" fillId="0" borderId="0" xfId="0" applyNumberFormat="1" applyFont="1" applyAlignment="1">
      <alignment horizontal="left" vertical="top"/>
    </xf>
    <xf numFmtId="164" fontId="6" fillId="0" borderId="0" xfId="0" applyNumberFormat="1" applyFont="1" applyAlignment="1">
      <alignment horizontal="left" vertical="top"/>
    </xf>
    <xf numFmtId="165" fontId="6" fillId="0" borderId="0" xfId="0" applyNumberFormat="1" applyFont="1" applyAlignment="1">
      <alignment horizontal="left" vertical="top"/>
    </xf>
    <xf numFmtId="0" fontId="23" fillId="0" borderId="15" xfId="4" applyFont="1" applyFill="1" applyBorder="1" applyAlignment="1">
      <alignment horizontal="center" wrapText="1"/>
    </xf>
    <xf numFmtId="0" fontId="10" fillId="0" borderId="2" xfId="0" applyFont="1" applyBorder="1"/>
    <xf numFmtId="0" fontId="10" fillId="0" borderId="21" xfId="0" applyFont="1" applyBorder="1"/>
    <xf numFmtId="0" fontId="25" fillId="0" borderId="3" xfId="0" applyFont="1" applyBorder="1" applyAlignment="1">
      <alignment wrapText="1"/>
    </xf>
    <xf numFmtId="0" fontId="25" fillId="0" borderId="4" xfId="0" applyFont="1" applyBorder="1" applyAlignment="1">
      <alignment wrapText="1"/>
    </xf>
    <xf numFmtId="164" fontId="25" fillId="0" borderId="20" xfId="0" applyNumberFormat="1" applyFont="1" applyBorder="1" applyAlignment="1">
      <alignment horizontal="right" wrapText="1"/>
    </xf>
    <xf numFmtId="10" fontId="25" fillId="0" borderId="4" xfId="0" applyNumberFormat="1" applyFont="1" applyBorder="1" applyAlignment="1">
      <alignment horizontal="right" wrapText="1"/>
    </xf>
    <xf numFmtId="0" fontId="10" fillId="0" borderId="2" xfId="0" applyFont="1" applyBorder="1" applyAlignment="1">
      <alignment horizontal="left" vertical="top" wrapText="1"/>
    </xf>
    <xf numFmtId="0" fontId="28" fillId="0" borderId="18" xfId="0" applyFont="1" applyBorder="1" applyAlignment="1">
      <alignment horizontal="center"/>
    </xf>
    <xf numFmtId="164" fontId="10" fillId="0" borderId="2" xfId="0" applyNumberFormat="1" applyFont="1" applyBorder="1" applyAlignment="1">
      <alignment wrapText="1"/>
    </xf>
    <xf numFmtId="0" fontId="10" fillId="0" borderId="4" xfId="0" applyFont="1" applyBorder="1" applyAlignment="1">
      <alignment wrapText="1"/>
    </xf>
    <xf numFmtId="164" fontId="10" fillId="0" borderId="4" xfId="0" applyNumberFormat="1" applyFont="1" applyBorder="1" applyAlignment="1">
      <alignment wrapText="1"/>
    </xf>
    <xf numFmtId="0" fontId="10" fillId="0" borderId="3" xfId="0" applyFont="1" applyBorder="1" applyAlignment="1">
      <alignment wrapText="1"/>
    </xf>
    <xf numFmtId="0" fontId="10" fillId="0" borderId="4" xfId="0" applyFont="1" applyBorder="1" applyAlignment="1">
      <alignment horizontal="right"/>
    </xf>
    <xf numFmtId="0" fontId="10" fillId="0" borderId="2" xfId="0" applyFont="1" applyBorder="1" applyAlignment="1">
      <alignment horizontal="right" wrapText="1"/>
    </xf>
    <xf numFmtId="0" fontId="10" fillId="0" borderId="4" xfId="0" applyFont="1" applyBorder="1" applyAlignment="1">
      <alignment horizontal="left" vertical="top" wrapText="1"/>
    </xf>
    <xf numFmtId="0" fontId="10" fillId="0" borderId="0" xfId="0" applyFont="1" applyAlignment="1">
      <alignment horizontal="left"/>
    </xf>
    <xf numFmtId="0" fontId="24" fillId="0" borderId="1" xfId="0" applyFont="1" applyBorder="1" applyAlignment="1">
      <alignment horizontal="left" wrapText="1"/>
    </xf>
    <xf numFmtId="0" fontId="24" fillId="0" borderId="2" xfId="0" applyFont="1" applyBorder="1" applyAlignment="1">
      <alignment horizontal="left" wrapText="1"/>
    </xf>
    <xf numFmtId="0" fontId="10" fillId="0" borderId="1" xfId="0" applyFont="1" applyBorder="1" applyAlignment="1">
      <alignment horizontal="left" wrapText="1"/>
    </xf>
    <xf numFmtId="0" fontId="10" fillId="0" borderId="21" xfId="0" applyFont="1" applyBorder="1" applyAlignment="1">
      <alignment horizontal="left"/>
    </xf>
    <xf numFmtId="0" fontId="10" fillId="0" borderId="8" xfId="0" applyFont="1" applyBorder="1" applyAlignment="1">
      <alignment horizontal="left" wrapText="1"/>
    </xf>
    <xf numFmtId="0" fontId="10" fillId="0" borderId="3" xfId="0" applyFont="1" applyBorder="1" applyAlignment="1">
      <alignment horizontal="left" wrapText="1"/>
    </xf>
    <xf numFmtId="0" fontId="10" fillId="0" borderId="4" xfId="0" applyFont="1" applyBorder="1" applyAlignment="1">
      <alignment horizontal="left" wrapText="1"/>
    </xf>
    <xf numFmtId="0" fontId="10" fillId="0" borderId="25" xfId="0" applyFont="1" applyBorder="1" applyAlignment="1">
      <alignment horizontal="left"/>
    </xf>
    <xf numFmtId="0" fontId="10" fillId="0" borderId="20" xfId="0" applyFont="1" applyBorder="1" applyAlignment="1">
      <alignment horizontal="left" wrapText="1"/>
    </xf>
    <xf numFmtId="0" fontId="10" fillId="0" borderId="0" xfId="0" applyFont="1" applyAlignment="1">
      <alignment horizontal="left" wrapText="1"/>
    </xf>
    <xf numFmtId="3" fontId="28" fillId="0" borderId="15" xfId="0" applyNumberFormat="1" applyFont="1" applyBorder="1" applyAlignment="1">
      <alignment horizontal="center" wrapText="1"/>
    </xf>
    <xf numFmtId="164" fontId="28" fillId="0" borderId="15" xfId="1" applyNumberFormat="1" applyFont="1" applyFill="1" applyBorder="1" applyAlignment="1">
      <alignment horizontal="center" wrapText="1"/>
    </xf>
    <xf numFmtId="0" fontId="10" fillId="0" borderId="12" xfId="0" applyFont="1" applyBorder="1" applyAlignment="1">
      <alignment wrapText="1"/>
    </xf>
    <xf numFmtId="0" fontId="10" fillId="0" borderId="2" xfId="0" applyFont="1" applyBorder="1" applyAlignment="1">
      <alignment horizontal="left"/>
    </xf>
    <xf numFmtId="0" fontId="29" fillId="0" borderId="21" xfId="0" applyFont="1" applyBorder="1"/>
    <xf numFmtId="0" fontId="29" fillId="0" borderId="2" xfId="0" applyFont="1" applyBorder="1" applyAlignment="1">
      <alignment wrapText="1"/>
    </xf>
    <xf numFmtId="0" fontId="29" fillId="0" borderId="2" xfId="0" applyFont="1" applyBorder="1"/>
    <xf numFmtId="0" fontId="29" fillId="0" borderId="2" xfId="0" applyFont="1" applyBorder="1" applyAlignment="1">
      <alignment horizontal="left"/>
    </xf>
    <xf numFmtId="0" fontId="29" fillId="0" borderId="12" xfId="0" applyFont="1" applyBorder="1" applyAlignment="1">
      <alignment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xf>
  </cellXfs>
  <cellStyles count="8">
    <cellStyle name="Currency" xfId="1" builtinId="4"/>
    <cellStyle name="Hyperlink" xfId="4" builtinId="8"/>
    <cellStyle name="Neutral" xfId="3" builtinId="28"/>
    <cellStyle name="Normal" xfId="0" builtinId="0"/>
    <cellStyle name="Normal 2" xfId="6" xr:uid="{00000000-0005-0000-0000-000004000000}"/>
    <cellStyle name="Normal 3" xfId="5" xr:uid="{00000000-0005-0000-0000-000005000000}"/>
    <cellStyle name="Normal 3 2" xfId="7" xr:uid="{00000000-0005-0000-0000-000006000000}"/>
    <cellStyle name="Percent" xfId="2" builtinId="5"/>
  </cellStyles>
  <dxfs count="155">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left"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style="thin">
          <color auto="1"/>
        </top>
        <bottom style="thin">
          <color auto="1"/>
        </bottom>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left"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numFmt numFmtId="164" formatCode="&quot;$&quot;#,##0.0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Segoe UI"/>
        <family val="2"/>
        <scheme val="none"/>
      </font>
      <numFmt numFmtId="164" formatCode="&quot;$&quot;#,##0.00"/>
      <fill>
        <patternFill patternType="none">
          <fgColor indexed="64"/>
          <bgColor auto="1"/>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goe UI"/>
        <family val="2"/>
        <scheme val="none"/>
      </font>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0" formatCode="General"/>
      <fill>
        <patternFill patternType="none">
          <fgColor indexed="64"/>
          <bgColor auto="1"/>
        </patternFill>
      </fill>
      <alignment horizontal="righ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auto="1"/>
        </top>
        <bottom style="thin">
          <color auto="1"/>
        </bottom>
      </border>
    </dxf>
    <dxf>
      <font>
        <strike val="0"/>
        <outline val="0"/>
        <shadow val="0"/>
        <u val="none"/>
        <vertAlign val="baseline"/>
        <sz val="12"/>
        <name val="Segoe UI"/>
        <scheme val="none"/>
      </font>
      <alignment horizontal="left" vertical="top" textRotation="0" indent="0" justifyLastLine="0" shrinkToFit="0" readingOrder="0"/>
      <border diagonalUp="0" diagonalDown="0" outline="0">
        <left style="thin">
          <color auto="1"/>
        </left>
        <right style="thin">
          <color auto="1"/>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scheme val="none"/>
      </font>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2"/>
        <color theme="1"/>
        <name val="Segoe UI"/>
        <family val="2"/>
        <scheme val="none"/>
      </font>
      <numFmt numFmtId="164" formatCode="&quot;$&quot;#,##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scheme val="none"/>
      </font>
      <numFmt numFmtId="164" formatCode="&quot;$&quot;#,##0.0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rgb="FF000000"/>
        <name val="Segoe UI"/>
        <family val="2"/>
        <scheme val="none"/>
      </font>
      <numFmt numFmtId="14" formatCode="0.00%"/>
      <alignment horizontal="righ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14" formatCode="0.00%"/>
      <fill>
        <patternFill patternType="none">
          <fgColor indexed="64"/>
          <bgColor auto="1"/>
        </patternFill>
      </fill>
      <alignment horizontal="right"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numFmt numFmtId="164" formatCode="&quot;$&quot;#,##0.00"/>
      <alignment horizontal="right" vertical="bottom" textRotation="0" wrapText="1" indent="0" justifyLastLine="0" shrinkToFit="0" readingOrder="0"/>
      <border diagonalUp="0" diagonalDown="0" outline="0">
        <left style="thin">
          <color indexed="64"/>
        </left>
        <right/>
        <top style="thin">
          <color indexed="64"/>
        </top>
        <bottom/>
      </border>
    </dxf>
    <dxf>
      <font>
        <b val="0"/>
        <strike val="0"/>
        <outline val="0"/>
        <shadow val="0"/>
        <u val="none"/>
        <vertAlign val="baseline"/>
        <sz val="12"/>
        <color theme="1"/>
        <name val="Segoe UI"/>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left style="medium">
          <color indexed="64"/>
        </left>
        <right style="thin">
          <color auto="1"/>
        </right>
        <top style="thin">
          <color auto="1"/>
        </top>
        <bottom style="thin">
          <color auto="1"/>
        </bottom>
        <vertical/>
        <horizontal/>
      </border>
      <protection locked="1" hidden="0"/>
    </dxf>
    <dxf>
      <border>
        <top style="thin">
          <color auto="1"/>
        </top>
      </border>
    </dxf>
    <dxf>
      <font>
        <strike val="0"/>
        <outline val="0"/>
        <shadow val="0"/>
        <u val="none"/>
        <vertAlign val="baseline"/>
        <sz val="12"/>
        <name val="Segoe UI"/>
        <scheme val="none"/>
      </font>
      <border diagonalUp="0" diagonalDown="0" outline="0">
        <left style="thin">
          <color auto="1"/>
        </left>
        <right style="thin">
          <color auto="1"/>
        </right>
        <top/>
        <bottom/>
      </border>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solid">
          <fgColor indexed="64"/>
          <bgColor rgb="FFFFC000"/>
        </patternFill>
      </fill>
      <alignment horizontal="general" vertical="bottom" textRotation="0" wrapText="1" indent="0" justifyLastLine="0" shrinkToFit="0" readingOrder="0"/>
      <border diagonalUp="0" diagonalDown="0">
        <left/>
        <right style="thin">
          <color auto="1"/>
        </right>
        <top style="thin">
          <color auto="1"/>
        </top>
        <bottom style="thin">
          <color auto="1"/>
        </bottom>
        <vertical/>
        <horizontal/>
      </border>
    </dxf>
    <dxf>
      <font>
        <b val="0"/>
        <strike val="0"/>
        <outline val="0"/>
        <shadow val="0"/>
        <u val="none"/>
        <vertAlign val="baseline"/>
        <sz val="12"/>
        <color theme="1"/>
        <name val="Segoe UI"/>
        <scheme val="none"/>
      </font>
      <fill>
        <patternFill patternType="solid">
          <fgColor indexed="64"/>
          <bgColor rgb="FFFFC000"/>
        </patternFill>
      </fill>
      <alignment horizontal="general"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dxf>
    <dxf>
      <border>
        <bottom style="thin">
          <color auto="1"/>
        </bottom>
      </border>
    </dxf>
    <dxf>
      <font>
        <strike val="0"/>
        <outline val="0"/>
        <shadow val="0"/>
        <u val="none"/>
        <vertAlign val="baseline"/>
        <sz val="12"/>
        <name val="Segoe UI"/>
        <scheme val="none"/>
      </font>
      <alignment horizontal="general"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oge UI"/>
        <scheme val="none"/>
      </font>
      <alignment horizontal="general"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general" vertical="bottom" textRotation="0" wrapText="1" indent="0" justifyLastLine="0" shrinkToFit="0" readingOrder="0"/>
    </dxf>
    <dxf>
      <border>
        <bottom style="thin">
          <color indexed="64"/>
        </bottom>
      </border>
    </dxf>
    <dxf>
      <font>
        <strike val="0"/>
        <outline val="0"/>
        <shadow val="0"/>
        <u val="none"/>
        <vertAlign val="baseline"/>
        <sz val="12"/>
        <color theme="1"/>
        <name val="Segoe UI"/>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19" formatCode="m/d/yyyy"/>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88770" cy="1110342"/>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8770" cy="1110342"/>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6" displayName="Table36" ref="A2:C3" insertRow="1" totalsRowShown="0" headerRowDxfId="154" dataDxfId="152" headerRowBorderDxfId="153" tableBorderDxfId="151" totalsRowBorderDxfId="150">
  <tableColumns count="3">
    <tableColumn id="1" xr3:uid="{00000000-0010-0000-0000-000001000000}" name="Date" dataDxfId="149"/>
    <tableColumn id="2" xr3:uid="{00000000-0010-0000-0000-000002000000}" name="Author" dataDxfId="148"/>
    <tableColumn id="3" xr3:uid="{00000000-0010-0000-0000-000003000000}" name="Change Description" dataDxfId="14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9" displayName="Table9" ref="A1:E2" insertRow="1" totalsRowShown="0" headerRowDxfId="146" dataDxfId="144" headerRowBorderDxfId="145" tableBorderDxfId="143" totalsRowBorderDxfId="142">
  <autoFilter ref="A1:E2" xr:uid="{00000000-0009-0000-0100-000007000000}"/>
  <tableColumns count="5">
    <tableColumn id="1" xr3:uid="{00000000-0010-0000-0100-000001000000}" name="Revision Date" dataDxfId="141"/>
    <tableColumn id="5" xr3:uid="{00000000-0010-0000-0100-000005000000}" name="Update Type" dataDxfId="140"/>
    <tableColumn id="4" xr3:uid="{00000000-0010-0000-0100-000004000000}" name="Tab Order" dataDxfId="139"/>
    <tableColumn id="2" xr3:uid="{00000000-0010-0000-0100-000002000000}" name="Results Data Tab" dataDxfId="138"/>
    <tableColumn id="3" xr3:uid="{00000000-0010-0000-0100-000003000000}" name="Update Details" dataDxfId="137"/>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54B4AB2-80D5-4675-9BC9-5B7368583BCD}" name="Table14" displayName="Table14" ref="A1:L389" totalsRowShown="0" headerRowDxfId="136" dataDxfId="134" headerRowBorderDxfId="135" tableBorderDxfId="133" totalsRowBorderDxfId="132">
  <autoFilter ref="A1:L389" xr:uid="{454B4AB2-80D5-4675-9BC9-5B7368583BCD}"/>
  <tableColumns count="12">
    <tableColumn id="1" xr3:uid="{381A4327-96E7-4977-BBA0-F41E9F5734A9}" name="Gen Number" dataDxfId="131" totalsRowDxfId="130"/>
    <tableColumn id="2" xr3:uid="{4E226C89-57C6-47F4-8C08-5E27D6BD85C1}" name="Group" dataDxfId="129" totalsRowDxfId="128"/>
    <tableColumn id="11" xr3:uid="{EF42079E-7162-4F76-B6CF-5530A26EF99B}" name="Queue Order" dataDxfId="127"/>
    <tableColumn id="3" xr3:uid="{8C8A1085-2641-4A85-81B1-50970EE6E754}" name="Queue" dataDxfId="126" totalsRowDxfId="125"/>
    <tableColumn id="4" xr3:uid="{F7A4E080-C8EF-4BCF-ADBB-118B9C0A81D5}" name="Fuel Type" dataDxfId="124" totalsRowDxfId="123"/>
    <tableColumn id="5" xr3:uid="{41757BBE-4484-47F7-BF38-118D54D2DE65}" name="MW Amount" dataDxfId="122" totalsRowDxfId="121"/>
    <tableColumn id="6" xr3:uid="{B12962E6-0ACC-4B19-9D47-A439FFA541A4}" name="LOIS Amount" dataDxfId="120" totalsRowDxfId="119"/>
    <tableColumn id="12" xr3:uid="{55D1C13A-6436-40D1-805F-3EDB53813170}" name="Limiting Element" dataDxfId="118" totalsRowDxfId="117"/>
    <tableColumn id="7" xr3:uid="{2DD7338C-479C-4580-9717-023FC3BFC70D}" name="Service" dataDxfId="116" totalsRowDxfId="115"/>
    <tableColumn id="8" xr3:uid="{89AB694B-A421-41BE-A4EE-7C7241D2515E}" name="TO" dataDxfId="114" totalsRowDxfId="113"/>
    <tableColumn id="9" xr3:uid="{EF45AF41-BFC6-4EB2-A647-6E04BD17C0F8}" name="POI" dataDxfId="112"/>
    <tableColumn id="10" xr3:uid="{F14E5289-5E45-49DA-825F-6C55D8E3978C}" name="Status" dataDxfId="111" totalsRowDxfId="110"/>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O13" totalsRowShown="0" headerRowDxfId="109" dataDxfId="107" headerRowBorderDxfId="108" tableBorderDxfId="106" totalsRowBorderDxfId="105" dataCellStyle="Normal">
  <autoFilter ref="A1:O13" xr:uid="{00000000-0009-0000-0100-000002000000}"/>
  <tableColumns count="15">
    <tableColumn id="1" xr3:uid="{00000000-0010-0000-0300-000001000000}" name="Group" dataDxfId="104" dataCellStyle="Normal"/>
    <tableColumn id="13" xr3:uid="{00000000-0010-0000-0300-00000D000000}" name="Assigned Study Number" dataDxfId="103"/>
    <tableColumn id="2" xr3:uid="{00000000-0010-0000-0300-000002000000}" name="Service Type" dataDxfId="102" dataCellStyle="Normal"/>
    <tableColumn id="3" xr3:uid="{00000000-0010-0000-0300-000003000000}" name="Constraint Type" dataDxfId="101" dataCellStyle="Normal"/>
    <tableColumn id="4" xr3:uid="{00000000-0010-0000-0300-000004000000}" name="Constraints" dataDxfId="100" dataCellStyle="Normal"/>
    <tableColumn id="5" xr3:uid="{00000000-0010-0000-0300-000005000000}" name="Seasons" dataDxfId="99" dataCellStyle="Normal"/>
    <tableColumn id="6" xr3:uid="{00000000-0010-0000-0300-000006000000}" name="Most Severe Contingency" dataDxfId="98" dataCellStyle="Normal"/>
    <tableColumn id="7" xr3:uid="{00000000-0010-0000-0300-000007000000}" name="MVA Rate A" dataDxfId="97" dataCellStyle="Normal"/>
    <tableColumn id="8" xr3:uid="{00000000-0010-0000-0300-000008000000}" name="MVA Rate B" dataDxfId="96" dataCellStyle="Normal"/>
    <tableColumn id="14" xr3:uid="{00000000-0010-0000-0300-00000E000000}" name="BC Loading %" dataDxfId="95"/>
    <tableColumn id="9" xr3:uid="{00000000-0010-0000-0300-000009000000}" name="TC Loading %" dataDxfId="94" dataCellStyle="Normal"/>
    <tableColumn id="10" xr3:uid="{00000000-0010-0000-0300-00000A000000}" name="TC Voltage" dataDxfId="93" dataCellStyle="Normal"/>
    <tableColumn id="11" xr3:uid="{00000000-0010-0000-0300-00000B000000}" name="VMIN" dataDxfId="92" dataCellStyle="Normal"/>
    <tableColumn id="12" xr3:uid="{00000000-0010-0000-0300-00000C000000}" name="VMAX" dataDxfId="91" dataCellStyle="Normal"/>
    <tableColumn id="22" xr3:uid="{00000000-0010-0000-0300-000016000000}" name="Upgrade Name" dataDxfId="90" dataCellStyle="Normal"/>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3" displayName="Table3" ref="A1:K3" insertRow="1" totalsRowCount="1" headerRowDxfId="89" dataDxfId="87" totalsRowDxfId="85" headerRowBorderDxfId="88" tableBorderDxfId="86" totalsRowBorderDxfId="84">
  <autoFilter ref="A1:K2" xr:uid="{00000000-0009-0000-0100-000005000000}"/>
  <sortState xmlns:xlrd2="http://schemas.microsoft.com/office/spreadsheetml/2017/richdata2" ref="A14:K61">
    <sortCondition ref="J1:J113"/>
  </sortState>
  <tableColumns count="11">
    <tableColumn id="1" xr3:uid="{00000000-0010-0000-0400-000001000000}" name="Gen Number" totalsRowLabel="Total" dataDxfId="83" totalsRowDxfId="82"/>
    <tableColumn id="2" xr3:uid="{00000000-0010-0000-0400-000002000000}" name="Group" dataDxfId="81" totalsRowDxfId="80"/>
    <tableColumn id="3" xr3:uid="{00000000-0010-0000-0400-000003000000}" name="Upgrade ID" dataDxfId="79" totalsRowDxfId="78"/>
    <tableColumn id="4" xr3:uid="{00000000-0010-0000-0400-000004000000}" name="Service Type" dataDxfId="77" totalsRowDxfId="76"/>
    <tableColumn id="5" xr3:uid="{00000000-0010-0000-0400-000005000000}" name="Upgrade Name" dataDxfId="75" totalsRowDxfId="74"/>
    <tableColumn id="6" xr3:uid="{00000000-0010-0000-0400-000006000000}" name="Upgrade Type" dataDxfId="73" totalsRowDxfId="72"/>
    <tableColumn id="7" xr3:uid="{00000000-0010-0000-0400-000007000000}" name="Upgrade Details" dataDxfId="71" totalsRowDxfId="70"/>
    <tableColumn id="8" xr3:uid="{00000000-0010-0000-0400-000008000000}" name="Allocated Cost" totalsRowFunction="sum" dataDxfId="69" totalsRowDxfId="68"/>
    <tableColumn id="9" xr3:uid="{00000000-0010-0000-0400-000009000000}" name="% Allocated" dataDxfId="67" totalsRowDxfId="66" dataCellStyle="Percent"/>
    <tableColumn id="10" xr3:uid="{00000000-0010-0000-0400-00000A000000}" name="Total Upgrade Cost" totalsRowFunction="sum" dataDxfId="65" totalsRowDxfId="64"/>
    <tableColumn id="11" xr3:uid="{00000000-0010-0000-0400-00000B000000}" name="PTDF %" dataDxfId="63" totalsRowDxfId="62"/>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47" displayName="Table47" ref="A1:J3" insertRow="1" totalsRowCount="1" headerRowDxfId="60" dataDxfId="58" totalsRowDxfId="56" headerRowBorderDxfId="59" tableBorderDxfId="57" dataCellStyle="Normal">
  <autoFilter ref="A1:J2" xr:uid="{00000000-0009-0000-0100-000006000000}"/>
  <sortState xmlns:xlrd2="http://schemas.microsoft.com/office/spreadsheetml/2017/richdata2" ref="A9:J97">
    <sortCondition ref="J1:J97"/>
  </sortState>
  <tableColumns count="10">
    <tableColumn id="1" xr3:uid="{00000000-0010-0000-0500-000001000000}" name="Upgrade Type" dataDxfId="55" totalsRowDxfId="54" dataCellStyle="Normal"/>
    <tableColumn id="2" xr3:uid="{00000000-0010-0000-0500-000002000000}" name="Group" dataDxfId="53" totalsRowDxfId="52" dataCellStyle="Normal"/>
    <tableColumn id="3" xr3:uid="{00000000-0010-0000-0500-000003000000}" name="Assigned Study Number" dataDxfId="51" totalsRowDxfId="50" dataCellStyle="Normal"/>
    <tableColumn id="4" xr3:uid="{00000000-0010-0000-0500-000004000000}" name="Service Type" dataDxfId="49" totalsRowDxfId="48" dataCellStyle="Normal"/>
    <tableColumn id="22" xr3:uid="{00000000-0010-0000-0500-000016000000}" name="Upgrade Name" dataDxfId="47" totalsRowDxfId="46" dataCellStyle="Normal"/>
    <tableColumn id="6" xr3:uid="{00000000-0010-0000-0500-000006000000}" name="Upgrade ID" dataDxfId="45" totalsRowDxfId="44" dataCellStyle="Normal"/>
    <tableColumn id="24" xr3:uid="{00000000-0010-0000-0500-000018000000}" name="Upgrade Details" dataDxfId="43" totalsRowDxfId="42" dataCellStyle="Normal"/>
    <tableColumn id="10" xr3:uid="{00000000-0010-0000-0500-00000A000000}" name="Transmission Owner(s)" dataDxfId="41" totalsRowDxfId="40" dataCellStyle="Normal"/>
    <tableColumn id="8" xr3:uid="{00000000-0010-0000-0500-000008000000}" name="Estimated Lead Time (months)" dataDxfId="39" totalsRowDxfId="38" dataCellStyle="Normal"/>
    <tableColumn id="9" xr3:uid="{00000000-0010-0000-0500-000009000000}" name="Total Upgrade Cost" totalsRowFunction="sum" dataDxfId="37" totalsRowDxfId="36" dataCellStyle="Normal"/>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79" displayName="Table79" ref="A1:L9" totalsRowShown="0" headerRowDxfId="35" dataDxfId="33" headerRowBorderDxfId="34" tableBorderDxfId="32" totalsRowBorderDxfId="31">
  <autoFilter ref="A1:L9" xr:uid="{00000000-0009-0000-0100-000008000000}"/>
  <sortState xmlns:xlrd2="http://schemas.microsoft.com/office/spreadsheetml/2017/richdata2" ref="A2:L354">
    <sortCondition ref="L2:L354" customList="P23:345:SUNC:HLC_BRK282"/>
  </sortState>
  <tableColumns count="12">
    <tableColumn id="1" xr3:uid="{00000000-0010-0000-0600-000001000000}" name="SOLUTIONTYPE" dataDxfId="30"/>
    <tableColumn id="2" xr3:uid="{00000000-0010-0000-0600-000002000000}" name="GROUP" dataDxfId="29"/>
    <tableColumn id="3" xr3:uid="{00000000-0010-0000-0600-000003000000}" name="SCENARIO" dataDxfId="28"/>
    <tableColumn id="4" xr3:uid="{00000000-0010-0000-0600-000004000000}" name="SEASON" dataDxfId="27"/>
    <tableColumn id="5" xr3:uid="{00000000-0010-0000-0600-000005000000}" name="SOURCE" dataDxfId="26"/>
    <tableColumn id="6" xr3:uid="{00000000-0010-0000-0600-000006000000}" name="DIRECTION" dataDxfId="25"/>
    <tableColumn id="7" xr3:uid="{00000000-0010-0000-0600-000007000000}" name="MONTCOMMONNAME" dataDxfId="24"/>
    <tableColumn id="8" xr3:uid="{00000000-0010-0000-0600-000008000000}" name="RATEA" dataDxfId="23"/>
    <tableColumn id="9" xr3:uid="{00000000-0010-0000-0600-000009000000}" name="RATEB" dataDxfId="22"/>
    <tableColumn id="10" xr3:uid="{00000000-0010-0000-0600-00000A000000}" name="TDF" dataDxfId="21"/>
    <tableColumn id="11" xr3:uid="{00000000-0010-0000-0600-00000B000000}" name="TC%LOADING" dataDxfId="20"/>
    <tableColumn id="12" xr3:uid="{00000000-0010-0000-0600-00000C000000}" name="CONTNAME" dataDxfId="19"/>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810" displayName="Table810" ref="A1:N5" totalsRowShown="0" headerRowDxfId="18" dataDxfId="16" headerRowBorderDxfId="17" tableBorderDxfId="15" totalsRowBorderDxfId="14">
  <autoFilter ref="A1:N5" xr:uid="{00000000-0009-0000-0100-000009000000}"/>
  <sortState xmlns:xlrd2="http://schemas.microsoft.com/office/spreadsheetml/2017/richdata2" ref="A2:N27">
    <sortCondition ref="H1:H52"/>
  </sortState>
  <tableColumns count="14">
    <tableColumn id="1" xr3:uid="{00000000-0010-0000-0700-000001000000}" name="SOLUTIONTYPE" dataDxfId="13"/>
    <tableColumn id="2" xr3:uid="{00000000-0010-0000-0700-000002000000}" name="Group" dataDxfId="12"/>
    <tableColumn id="3" xr3:uid="{00000000-0010-0000-0700-000003000000}" name="SCENARIO" dataDxfId="11"/>
    <tableColumn id="4" xr3:uid="{00000000-0010-0000-0700-000004000000}" name="SEASON" dataDxfId="10"/>
    <tableColumn id="5" xr3:uid="{00000000-0010-0000-0700-000005000000}" name="SOURCE" dataDxfId="9"/>
    <tableColumn id="6" xr3:uid="{00000000-0010-0000-0700-000006000000}" name="MONTCOMMONNAME" dataDxfId="8"/>
    <tableColumn id="7" xr3:uid="{00000000-0010-0000-0700-000007000000}" name="BC VOLTAGE" dataDxfId="7"/>
    <tableColumn id="8" xr3:uid="{00000000-0010-0000-0700-000008000000}" name="TC VOLTAGE" dataDxfId="6"/>
    <tableColumn id="9" xr3:uid="{00000000-0010-0000-0700-000009000000}" name="VOLTAGE DIFF" dataDxfId="5"/>
    <tableColumn id="10" xr3:uid="{00000000-0010-0000-0700-00000A000000}" name="VINIT" dataDxfId="4"/>
    <tableColumn id="11" xr3:uid="{00000000-0010-0000-0700-00000B000000}" name="VMIN" dataDxfId="3"/>
    <tableColumn id="12" xr3:uid="{00000000-0010-0000-0700-00000C000000}" name="VMAX" dataDxfId="2"/>
    <tableColumn id="13" xr3:uid="{00000000-0010-0000-0700-00000D000000}" name="TDF" dataDxfId="1"/>
    <tableColumn id="14" xr3:uid="{00000000-0010-0000-0700-00000E000000}" name="CONTNAME"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psportal.spp.org/documents/studies/DISIS%20Manual.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topLeftCell="A3" zoomScale="70" zoomScaleNormal="70" workbookViewId="0">
      <selection activeCell="A25" sqref="A25"/>
    </sheetView>
  </sheetViews>
  <sheetFormatPr defaultColWidth="9.140625" defaultRowHeight="15" x14ac:dyDescent="0.25"/>
  <cols>
    <col min="1" max="1" width="255.7109375" customWidth="1"/>
    <col min="3" max="3" width="32.28515625" bestFit="1" customWidth="1"/>
    <col min="4" max="4" width="35.7109375" customWidth="1"/>
    <col min="12" max="12" width="10" customWidth="1"/>
  </cols>
  <sheetData>
    <row r="1" spans="1:4" ht="87.6" customHeight="1" thickBot="1" x14ac:dyDescent="0.3"/>
    <row r="2" spans="1:4" ht="27" thickBot="1" x14ac:dyDescent="0.5">
      <c r="A2" s="2" t="s">
        <v>83</v>
      </c>
    </row>
    <row r="3" spans="1:4" s="1" customFormat="1" ht="264" thickBot="1" x14ac:dyDescent="0.3">
      <c r="A3" s="35" t="s">
        <v>94</v>
      </c>
    </row>
    <row r="4" spans="1:4" ht="17.25" thickBot="1" x14ac:dyDescent="0.35">
      <c r="A4" s="3"/>
    </row>
    <row r="5" spans="1:4" ht="26.25" x14ac:dyDescent="0.45">
      <c r="A5" s="4" t="s">
        <v>63</v>
      </c>
    </row>
    <row r="6" spans="1:4" ht="19.5" thickBot="1" x14ac:dyDescent="0.35">
      <c r="A6" s="69" t="s">
        <v>60</v>
      </c>
    </row>
    <row r="7" spans="1:4" ht="21" thickBot="1" x14ac:dyDescent="0.4">
      <c r="A7" s="5"/>
    </row>
    <row r="8" spans="1:4" ht="26.25" x14ac:dyDescent="0.45">
      <c r="A8" s="4" t="s">
        <v>64</v>
      </c>
    </row>
    <row r="9" spans="1:4" ht="26.25" thickBot="1" x14ac:dyDescent="0.55000000000000004">
      <c r="A9" s="96" t="s">
        <v>95</v>
      </c>
    </row>
    <row r="10" spans="1:4" ht="21" thickBot="1" x14ac:dyDescent="0.4">
      <c r="A10" s="6"/>
      <c r="D10" s="7"/>
    </row>
    <row r="11" spans="1:4" ht="26.25" x14ac:dyDescent="0.45">
      <c r="A11" s="4" t="s">
        <v>65</v>
      </c>
    </row>
    <row r="12" spans="1:4" ht="28.5" thickBot="1" x14ac:dyDescent="0.55000000000000004">
      <c r="A12" s="97">
        <v>0</v>
      </c>
      <c r="C12" s="44"/>
      <c r="D12" s="45"/>
    </row>
    <row r="13" spans="1:4" ht="21" thickBot="1" x14ac:dyDescent="0.4">
      <c r="A13" s="8"/>
    </row>
    <row r="14" spans="1:4" ht="26.25" x14ac:dyDescent="0.45">
      <c r="A14" s="4" t="s">
        <v>39</v>
      </c>
    </row>
    <row r="15" spans="1:4" ht="25.5" x14ac:dyDescent="0.5">
      <c r="A15" s="9" t="s">
        <v>80</v>
      </c>
    </row>
    <row r="16" spans="1:4" ht="25.5" x14ac:dyDescent="0.5">
      <c r="A16" s="9" t="s">
        <v>77</v>
      </c>
    </row>
    <row r="17" spans="1:1" ht="25.5" x14ac:dyDescent="0.5">
      <c r="A17" s="9" t="s">
        <v>78</v>
      </c>
    </row>
    <row r="18" spans="1:1" ht="26.25" thickBot="1" x14ac:dyDescent="0.55000000000000004">
      <c r="A18" s="10" t="s">
        <v>79</v>
      </c>
    </row>
    <row r="19" spans="1:1" ht="15.75" thickBot="1" x14ac:dyDescent="0.3"/>
    <row r="20" spans="1:1" ht="27" thickBot="1" x14ac:dyDescent="0.5">
      <c r="A20" s="4" t="s">
        <v>66</v>
      </c>
    </row>
    <row r="21" spans="1:1" ht="24.6" customHeight="1" x14ac:dyDescent="0.25">
      <c r="A21" s="105" t="s">
        <v>82</v>
      </c>
    </row>
    <row r="22" spans="1:1" ht="97.9" customHeight="1" thickBot="1" x14ac:dyDescent="0.3">
      <c r="A22" s="106"/>
    </row>
    <row r="23" spans="1:1" ht="25.5" x14ac:dyDescent="0.5">
      <c r="A23" s="11" t="s">
        <v>40</v>
      </c>
    </row>
    <row r="24" spans="1:1" ht="26.25" thickBot="1" x14ac:dyDescent="0.55000000000000004">
      <c r="A24" s="77" t="s">
        <v>869</v>
      </c>
    </row>
  </sheetData>
  <mergeCells count="1">
    <mergeCell ref="A21:A22"/>
  </mergeCells>
  <hyperlinks>
    <hyperlink ref="A6" r:id="rId1"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zoomScale="70" zoomScaleNormal="70" workbookViewId="0">
      <selection activeCell="C17" sqref="C17"/>
    </sheetView>
  </sheetViews>
  <sheetFormatPr defaultColWidth="9.140625" defaultRowHeight="15" x14ac:dyDescent="0.25"/>
  <cols>
    <col min="1" max="1" width="13.42578125" customWidth="1"/>
    <col min="2" max="2" width="13.28515625" bestFit="1" customWidth="1"/>
    <col min="3" max="3" width="192.28515625" style="1" customWidth="1"/>
  </cols>
  <sheetData>
    <row r="1" spans="1:3" ht="27" thickBot="1" x14ac:dyDescent="0.3">
      <c r="A1" s="12"/>
      <c r="B1" s="13"/>
      <c r="C1" s="14" t="s">
        <v>41</v>
      </c>
    </row>
    <row r="2" spans="1:3" ht="27" thickBot="1" x14ac:dyDescent="0.5">
      <c r="A2" s="15" t="s">
        <v>42</v>
      </c>
      <c r="B2" s="15" t="s">
        <v>43</v>
      </c>
      <c r="C2" s="16" t="s">
        <v>44</v>
      </c>
    </row>
    <row r="3" spans="1:3" s="17" customFormat="1" ht="17.25" x14ac:dyDescent="0.25">
      <c r="A3" s="19"/>
      <c r="B3" s="20"/>
      <c r="C3" s="21"/>
    </row>
    <row r="5" spans="1:3" s="18" customFormat="1" x14ac:dyDescent="0.25">
      <c r="A5"/>
      <c r="B5"/>
      <c r="C5" s="1"/>
    </row>
  </sheetData>
  <pageMargins left="0.7" right="0.7" top="1.75" bottom="0.75" header="0.8" footer="0.3"/>
  <pageSetup scale="52" orientation="portrait" horizontalDpi="1200" verticalDpi="1200" r:id="rId1"/>
  <headerFooter>
    <oddHeader>&amp;L&amp;G</oddHead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zoomScale="70" zoomScaleNormal="70" workbookViewId="0">
      <selection activeCell="E60" sqref="E60"/>
    </sheetView>
  </sheetViews>
  <sheetFormatPr defaultColWidth="28.42578125" defaultRowHeight="17.25" x14ac:dyDescent="0.3"/>
  <cols>
    <col min="1" max="1" width="18.140625" style="46" bestFit="1" customWidth="1"/>
    <col min="2" max="2" width="25.7109375" style="46" bestFit="1" customWidth="1"/>
    <col min="3" max="3" width="13.7109375" style="46" bestFit="1" customWidth="1"/>
    <col min="4" max="4" width="28.28515625" style="46" customWidth="1"/>
    <col min="5" max="5" width="220.140625" style="46" bestFit="1" customWidth="1"/>
    <col min="6" max="6" width="26.140625" style="46" customWidth="1"/>
    <col min="7" max="16384" width="28.42578125" style="46"/>
  </cols>
  <sheetData>
    <row r="1" spans="1:5" s="57" customFormat="1" x14ac:dyDescent="0.25">
      <c r="A1" s="31" t="s">
        <v>56</v>
      </c>
      <c r="B1" s="31" t="s">
        <v>57</v>
      </c>
      <c r="C1" s="31" t="s">
        <v>55</v>
      </c>
      <c r="D1" s="32" t="s">
        <v>53</v>
      </c>
      <c r="E1" s="33" t="s">
        <v>54</v>
      </c>
    </row>
    <row r="2" spans="1:5" x14ac:dyDescent="0.3">
      <c r="A2" s="34"/>
      <c r="B2" s="25"/>
      <c r="C2" s="25"/>
      <c r="D2" s="24"/>
      <c r="E2" s="26"/>
    </row>
  </sheetData>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89"/>
  <sheetViews>
    <sheetView zoomScaleNormal="100" workbookViewId="0">
      <pane xSplit="1" topLeftCell="B1" activePane="topRight" state="frozen"/>
      <selection pane="topRight" activeCell="G9" sqref="G9"/>
    </sheetView>
  </sheetViews>
  <sheetFormatPr defaultColWidth="27" defaultRowHeight="16.5" x14ac:dyDescent="0.3"/>
  <cols>
    <col min="1" max="1" width="32.42578125" style="3" customWidth="1"/>
    <col min="2" max="2" width="45" style="56" customWidth="1"/>
    <col min="3" max="3" width="18.28515625" style="3" bestFit="1" customWidth="1"/>
    <col min="4" max="4" width="14.140625" style="3" bestFit="1" customWidth="1"/>
    <col min="5" max="5" width="22" style="3" bestFit="1" customWidth="1"/>
    <col min="6" max="6" width="17.7109375" style="3" bestFit="1" customWidth="1"/>
    <col min="7" max="7" width="18.28515625" style="3" bestFit="1" customWidth="1"/>
    <col min="8" max="8" width="64.7109375" style="3" bestFit="1" customWidth="1"/>
    <col min="9" max="9" width="12" style="3" bestFit="1" customWidth="1"/>
    <col min="10" max="10" width="10.7109375" style="3" bestFit="1" customWidth="1"/>
    <col min="11" max="11" width="51.85546875" style="56" bestFit="1" customWidth="1"/>
    <col min="12" max="12" width="49.7109375" style="56" bestFit="1" customWidth="1"/>
    <col min="13" max="16384" width="27" style="56"/>
  </cols>
  <sheetData>
    <row r="1" spans="1:12" ht="17.25" x14ac:dyDescent="0.3">
      <c r="A1" s="41" t="s">
        <v>28</v>
      </c>
      <c r="B1" s="42" t="s">
        <v>0</v>
      </c>
      <c r="C1" s="39" t="s">
        <v>45</v>
      </c>
      <c r="D1" s="43" t="s">
        <v>52</v>
      </c>
      <c r="E1" s="39" t="s">
        <v>46</v>
      </c>
      <c r="F1" s="39" t="s">
        <v>47</v>
      </c>
      <c r="G1" s="39" t="s">
        <v>48</v>
      </c>
      <c r="H1" s="39" t="s">
        <v>62</v>
      </c>
      <c r="I1" s="43" t="s">
        <v>49</v>
      </c>
      <c r="J1" s="43" t="s">
        <v>76</v>
      </c>
      <c r="K1" s="39" t="s">
        <v>50</v>
      </c>
      <c r="L1" s="40" t="s">
        <v>51</v>
      </c>
    </row>
    <row r="2" spans="1:12" ht="17.25" x14ac:dyDescent="0.3">
      <c r="A2" s="71" t="s">
        <v>86</v>
      </c>
      <c r="B2" s="24" t="s">
        <v>92</v>
      </c>
      <c r="C2" s="70">
        <v>19.5</v>
      </c>
      <c r="D2" s="70" t="s">
        <v>81</v>
      </c>
      <c r="E2" s="70" t="s">
        <v>93</v>
      </c>
      <c r="F2" s="70">
        <v>250</v>
      </c>
      <c r="G2" s="70" t="s">
        <v>69</v>
      </c>
      <c r="H2" s="70" t="s">
        <v>69</v>
      </c>
      <c r="I2" s="70" t="s">
        <v>84</v>
      </c>
      <c r="J2" s="70" t="s">
        <v>67</v>
      </c>
      <c r="K2" s="99" t="s">
        <v>88</v>
      </c>
      <c r="L2" s="98" t="s">
        <v>96</v>
      </c>
    </row>
    <row r="3" spans="1:12" ht="17.25" x14ac:dyDescent="0.3">
      <c r="A3" s="71" t="s">
        <v>85</v>
      </c>
      <c r="B3" s="24" t="s">
        <v>92</v>
      </c>
      <c r="C3" s="70">
        <v>19.5</v>
      </c>
      <c r="D3" s="70" t="s">
        <v>81</v>
      </c>
      <c r="E3" s="70" t="s">
        <v>93</v>
      </c>
      <c r="F3" s="70">
        <v>350</v>
      </c>
      <c r="G3" s="70" t="s">
        <v>69</v>
      </c>
      <c r="H3" s="70" t="s">
        <v>69</v>
      </c>
      <c r="I3" s="70" t="s">
        <v>84</v>
      </c>
      <c r="J3" s="70" t="s">
        <v>67</v>
      </c>
      <c r="K3" s="99" t="s">
        <v>87</v>
      </c>
      <c r="L3" s="98" t="s">
        <v>96</v>
      </c>
    </row>
    <row r="4" spans="1:12" ht="17.25" x14ac:dyDescent="0.3">
      <c r="A4" s="71" t="s">
        <v>803</v>
      </c>
      <c r="B4" s="24" t="s">
        <v>799</v>
      </c>
      <c r="C4" s="70">
        <v>19.5</v>
      </c>
      <c r="D4" s="70" t="s">
        <v>81</v>
      </c>
      <c r="E4" s="70" t="s">
        <v>792</v>
      </c>
      <c r="F4" s="70">
        <v>460</v>
      </c>
      <c r="G4" s="70"/>
      <c r="H4" s="70"/>
      <c r="I4" s="70" t="s">
        <v>84</v>
      </c>
      <c r="J4" s="70" t="s">
        <v>67</v>
      </c>
      <c r="K4" s="99" t="s">
        <v>804</v>
      </c>
      <c r="L4" s="98" t="s">
        <v>96</v>
      </c>
    </row>
    <row r="5" spans="1:12" ht="17.25" x14ac:dyDescent="0.3">
      <c r="A5" s="71" t="s">
        <v>801</v>
      </c>
      <c r="B5" s="24" t="s">
        <v>799</v>
      </c>
      <c r="C5" s="70">
        <v>19.5</v>
      </c>
      <c r="D5" s="70" t="s">
        <v>81</v>
      </c>
      <c r="E5" s="70" t="s">
        <v>792</v>
      </c>
      <c r="F5" s="70">
        <v>460</v>
      </c>
      <c r="G5" s="70"/>
      <c r="H5" s="70"/>
      <c r="I5" s="70" t="s">
        <v>84</v>
      </c>
      <c r="J5" s="70" t="s">
        <v>67</v>
      </c>
      <c r="K5" s="99" t="s">
        <v>802</v>
      </c>
      <c r="L5" s="98" t="s">
        <v>96</v>
      </c>
    </row>
    <row r="6" spans="1:12" ht="17.25" x14ac:dyDescent="0.3">
      <c r="A6" s="71" t="s">
        <v>798</v>
      </c>
      <c r="B6" s="24" t="s">
        <v>799</v>
      </c>
      <c r="C6" s="70">
        <v>19.5</v>
      </c>
      <c r="D6" s="70" t="s">
        <v>81</v>
      </c>
      <c r="E6" s="70" t="s">
        <v>792</v>
      </c>
      <c r="F6" s="70">
        <v>460</v>
      </c>
      <c r="G6" s="70"/>
      <c r="H6" s="70"/>
      <c r="I6" s="70" t="s">
        <v>84</v>
      </c>
      <c r="J6" s="70" t="s">
        <v>67</v>
      </c>
      <c r="K6" s="99" t="s">
        <v>800</v>
      </c>
      <c r="L6" s="98" t="s">
        <v>96</v>
      </c>
    </row>
    <row r="7" spans="1:12" ht="17.25" x14ac:dyDescent="0.3">
      <c r="A7" s="71" t="s">
        <v>797</v>
      </c>
      <c r="B7" s="24" t="s">
        <v>92</v>
      </c>
      <c r="C7" s="70">
        <v>19.5</v>
      </c>
      <c r="D7" s="70" t="s">
        <v>81</v>
      </c>
      <c r="E7" s="70" t="s">
        <v>792</v>
      </c>
      <c r="F7" s="70">
        <v>75</v>
      </c>
      <c r="G7" s="70" t="s">
        <v>69</v>
      </c>
      <c r="H7" s="70" t="s">
        <v>69</v>
      </c>
      <c r="I7" s="70" t="s">
        <v>84</v>
      </c>
      <c r="J7" s="70" t="s">
        <v>67</v>
      </c>
      <c r="K7" s="99" t="s">
        <v>796</v>
      </c>
      <c r="L7" s="98" t="s">
        <v>96</v>
      </c>
    </row>
    <row r="8" spans="1:12" ht="17.25" x14ac:dyDescent="0.3">
      <c r="A8" s="71" t="s">
        <v>795</v>
      </c>
      <c r="B8" s="24" t="s">
        <v>92</v>
      </c>
      <c r="C8" s="70">
        <v>19.5</v>
      </c>
      <c r="D8" s="70" t="s">
        <v>81</v>
      </c>
      <c r="E8" s="70" t="s">
        <v>792</v>
      </c>
      <c r="F8" s="70">
        <v>460</v>
      </c>
      <c r="G8" s="70" t="s">
        <v>69</v>
      </c>
      <c r="H8" s="70" t="s">
        <v>69</v>
      </c>
      <c r="I8" s="70" t="s">
        <v>84</v>
      </c>
      <c r="J8" s="70" t="s">
        <v>67</v>
      </c>
      <c r="K8" s="99" t="s">
        <v>796</v>
      </c>
      <c r="L8" s="98" t="s">
        <v>96</v>
      </c>
    </row>
    <row r="9" spans="1:12" ht="17.25" x14ac:dyDescent="0.3">
      <c r="A9" s="71" t="s">
        <v>794</v>
      </c>
      <c r="B9" s="24" t="s">
        <v>92</v>
      </c>
      <c r="C9" s="70">
        <v>19.5</v>
      </c>
      <c r="D9" s="70" t="s">
        <v>81</v>
      </c>
      <c r="E9" s="70" t="s">
        <v>792</v>
      </c>
      <c r="F9" s="70">
        <v>75</v>
      </c>
      <c r="G9" s="70" t="s">
        <v>69</v>
      </c>
      <c r="H9" s="70" t="s">
        <v>69</v>
      </c>
      <c r="I9" s="70" t="s">
        <v>84</v>
      </c>
      <c r="J9" s="70" t="s">
        <v>67</v>
      </c>
      <c r="K9" s="99" t="s">
        <v>793</v>
      </c>
      <c r="L9" s="98" t="s">
        <v>96</v>
      </c>
    </row>
    <row r="10" spans="1:12" ht="17.25" x14ac:dyDescent="0.3">
      <c r="A10" s="71" t="s">
        <v>791</v>
      </c>
      <c r="B10" s="24" t="s">
        <v>92</v>
      </c>
      <c r="C10" s="70">
        <v>19.5</v>
      </c>
      <c r="D10" s="70" t="s">
        <v>81</v>
      </c>
      <c r="E10" s="70" t="s">
        <v>792</v>
      </c>
      <c r="F10" s="70">
        <v>470</v>
      </c>
      <c r="G10" s="70" t="s">
        <v>69</v>
      </c>
      <c r="H10" s="70" t="s">
        <v>69</v>
      </c>
      <c r="I10" s="70" t="s">
        <v>84</v>
      </c>
      <c r="J10" s="70" t="s">
        <v>67</v>
      </c>
      <c r="K10" s="99" t="s">
        <v>793</v>
      </c>
      <c r="L10" s="98" t="s">
        <v>96</v>
      </c>
    </row>
    <row r="11" spans="1:12" ht="17.25" x14ac:dyDescent="0.3">
      <c r="A11" s="100" t="s">
        <v>540</v>
      </c>
      <c r="B11" s="101" t="s">
        <v>805</v>
      </c>
      <c r="C11" s="102">
        <v>19.5</v>
      </c>
      <c r="D11" s="102" t="s">
        <v>81</v>
      </c>
      <c r="E11" s="102" t="s">
        <v>99</v>
      </c>
      <c r="F11" s="102">
        <v>250</v>
      </c>
      <c r="G11" s="70" t="s">
        <v>69</v>
      </c>
      <c r="H11" s="70" t="s">
        <v>69</v>
      </c>
      <c r="I11" s="102" t="s">
        <v>84</v>
      </c>
      <c r="J11" s="102" t="s">
        <v>541</v>
      </c>
      <c r="K11" s="103" t="s">
        <v>542</v>
      </c>
      <c r="L11" s="104" t="s">
        <v>244</v>
      </c>
    </row>
    <row r="12" spans="1:12" ht="17.25" x14ac:dyDescent="0.3">
      <c r="A12" s="100" t="s">
        <v>543</v>
      </c>
      <c r="B12" s="101" t="s">
        <v>805</v>
      </c>
      <c r="C12" s="102">
        <v>19.5</v>
      </c>
      <c r="D12" s="102" t="s">
        <v>81</v>
      </c>
      <c r="E12" s="102" t="s">
        <v>172</v>
      </c>
      <c r="F12" s="102">
        <v>20</v>
      </c>
      <c r="G12" s="70" t="s">
        <v>69</v>
      </c>
      <c r="H12" s="70" t="s">
        <v>69</v>
      </c>
      <c r="I12" s="102" t="s">
        <v>84</v>
      </c>
      <c r="J12" s="102" t="s">
        <v>190</v>
      </c>
      <c r="K12" s="103" t="s">
        <v>544</v>
      </c>
      <c r="L12" s="104" t="s">
        <v>244</v>
      </c>
    </row>
    <row r="13" spans="1:12" ht="17.25" x14ac:dyDescent="0.3">
      <c r="A13" s="100" t="s">
        <v>548</v>
      </c>
      <c r="B13" s="101" t="s">
        <v>805</v>
      </c>
      <c r="C13" s="102">
        <v>19.5</v>
      </c>
      <c r="D13" s="102" t="s">
        <v>81</v>
      </c>
      <c r="E13" s="102" t="s">
        <v>93</v>
      </c>
      <c r="F13" s="102">
        <v>150</v>
      </c>
      <c r="G13" s="70" t="s">
        <v>69</v>
      </c>
      <c r="H13" s="70" t="s">
        <v>69</v>
      </c>
      <c r="I13" s="102" t="s">
        <v>84</v>
      </c>
      <c r="J13" s="102" t="s">
        <v>190</v>
      </c>
      <c r="K13" s="103" t="s">
        <v>549</v>
      </c>
      <c r="L13" s="104" t="s">
        <v>244</v>
      </c>
    </row>
    <row r="14" spans="1:12" ht="17.25" x14ac:dyDescent="0.3">
      <c r="A14" s="100" t="s">
        <v>552</v>
      </c>
      <c r="B14" s="101" t="s">
        <v>805</v>
      </c>
      <c r="C14" s="102">
        <v>19.5</v>
      </c>
      <c r="D14" s="102" t="s">
        <v>81</v>
      </c>
      <c r="E14" s="102" t="s">
        <v>93</v>
      </c>
      <c r="F14" s="102">
        <v>100</v>
      </c>
      <c r="G14" s="70" t="s">
        <v>69</v>
      </c>
      <c r="H14" s="70" t="s">
        <v>69</v>
      </c>
      <c r="I14" s="102" t="s">
        <v>84</v>
      </c>
      <c r="J14" s="102" t="s">
        <v>190</v>
      </c>
      <c r="K14" s="103" t="s">
        <v>553</v>
      </c>
      <c r="L14" s="104" t="s">
        <v>244</v>
      </c>
    </row>
    <row r="15" spans="1:12" ht="17.25" x14ac:dyDescent="0.3">
      <c r="A15" s="100" t="s">
        <v>556</v>
      </c>
      <c r="B15" s="101" t="s">
        <v>805</v>
      </c>
      <c r="C15" s="102">
        <v>19.5</v>
      </c>
      <c r="D15" s="102" t="s">
        <v>81</v>
      </c>
      <c r="E15" s="102" t="s">
        <v>93</v>
      </c>
      <c r="F15" s="102">
        <v>100</v>
      </c>
      <c r="G15" s="70" t="s">
        <v>69</v>
      </c>
      <c r="H15" s="70" t="s">
        <v>69</v>
      </c>
      <c r="I15" s="102" t="s">
        <v>84</v>
      </c>
      <c r="J15" s="102" t="s">
        <v>190</v>
      </c>
      <c r="K15" s="103" t="s">
        <v>557</v>
      </c>
      <c r="L15" s="104" t="s">
        <v>244</v>
      </c>
    </row>
    <row r="16" spans="1:12" ht="17.25" x14ac:dyDescent="0.3">
      <c r="A16" s="100" t="s">
        <v>564</v>
      </c>
      <c r="B16" s="101" t="s">
        <v>805</v>
      </c>
      <c r="C16" s="102">
        <v>19.5</v>
      </c>
      <c r="D16" s="102" t="s">
        <v>81</v>
      </c>
      <c r="E16" s="102" t="s">
        <v>93</v>
      </c>
      <c r="F16" s="102">
        <v>80</v>
      </c>
      <c r="G16" s="70" t="s">
        <v>69</v>
      </c>
      <c r="H16" s="70" t="s">
        <v>69</v>
      </c>
      <c r="I16" s="102" t="s">
        <v>100</v>
      </c>
      <c r="J16" s="102" t="s">
        <v>500</v>
      </c>
      <c r="K16" s="103" t="s">
        <v>565</v>
      </c>
      <c r="L16" s="104" t="s">
        <v>244</v>
      </c>
    </row>
    <row r="17" spans="1:12" ht="17.25" x14ac:dyDescent="0.3">
      <c r="A17" s="100" t="s">
        <v>566</v>
      </c>
      <c r="B17" s="101" t="s">
        <v>805</v>
      </c>
      <c r="C17" s="102">
        <v>19.5</v>
      </c>
      <c r="D17" s="102" t="s">
        <v>81</v>
      </c>
      <c r="E17" s="102" t="s">
        <v>93</v>
      </c>
      <c r="F17" s="102">
        <v>50</v>
      </c>
      <c r="G17" s="70" t="s">
        <v>69</v>
      </c>
      <c r="H17" s="70" t="s">
        <v>69</v>
      </c>
      <c r="I17" s="102" t="s">
        <v>100</v>
      </c>
      <c r="J17" s="102" t="s">
        <v>190</v>
      </c>
      <c r="K17" s="103" t="s">
        <v>567</v>
      </c>
      <c r="L17" s="104" t="s">
        <v>244</v>
      </c>
    </row>
    <row r="18" spans="1:12" ht="17.25" x14ac:dyDescent="0.3">
      <c r="A18" s="100" t="s">
        <v>572</v>
      </c>
      <c r="B18" s="101" t="s">
        <v>805</v>
      </c>
      <c r="C18" s="102">
        <v>19.5</v>
      </c>
      <c r="D18" s="102" t="s">
        <v>81</v>
      </c>
      <c r="E18" s="102" t="s">
        <v>99</v>
      </c>
      <c r="F18" s="102">
        <v>200</v>
      </c>
      <c r="G18" s="70" t="s">
        <v>69</v>
      </c>
      <c r="H18" s="70" t="s">
        <v>69</v>
      </c>
      <c r="I18" s="102" t="s">
        <v>100</v>
      </c>
      <c r="J18" s="102" t="s">
        <v>500</v>
      </c>
      <c r="K18" s="103" t="s">
        <v>573</v>
      </c>
      <c r="L18" s="104" t="s">
        <v>244</v>
      </c>
    </row>
    <row r="19" spans="1:12" ht="17.25" x14ac:dyDescent="0.3">
      <c r="A19" s="100" t="s">
        <v>594</v>
      </c>
      <c r="B19" s="101" t="s">
        <v>805</v>
      </c>
      <c r="C19" s="102">
        <v>19.5</v>
      </c>
      <c r="D19" s="102" t="s">
        <v>81</v>
      </c>
      <c r="E19" s="102" t="s">
        <v>93</v>
      </c>
      <c r="F19" s="102">
        <v>150</v>
      </c>
      <c r="G19" s="70" t="s">
        <v>69</v>
      </c>
      <c r="H19" s="70" t="s">
        <v>69</v>
      </c>
      <c r="I19" s="102" t="s">
        <v>84</v>
      </c>
      <c r="J19" s="102" t="s">
        <v>521</v>
      </c>
      <c r="K19" s="103" t="s">
        <v>595</v>
      </c>
      <c r="L19" s="104" t="s">
        <v>244</v>
      </c>
    </row>
    <row r="20" spans="1:12" ht="17.25" x14ac:dyDescent="0.3">
      <c r="A20" s="100" t="s">
        <v>609</v>
      </c>
      <c r="B20" s="101" t="s">
        <v>805</v>
      </c>
      <c r="C20" s="102">
        <v>19.5</v>
      </c>
      <c r="D20" s="102" t="s">
        <v>81</v>
      </c>
      <c r="E20" s="102" t="s">
        <v>93</v>
      </c>
      <c r="F20" s="102">
        <v>150</v>
      </c>
      <c r="G20" s="70" t="s">
        <v>69</v>
      </c>
      <c r="H20" s="70" t="s">
        <v>69</v>
      </c>
      <c r="I20" s="102" t="s">
        <v>84</v>
      </c>
      <c r="J20" s="102" t="s">
        <v>500</v>
      </c>
      <c r="K20" s="103" t="s">
        <v>610</v>
      </c>
      <c r="L20" s="104" t="s">
        <v>244</v>
      </c>
    </row>
    <row r="21" spans="1:12" ht="17.25" x14ac:dyDescent="0.3">
      <c r="A21" s="100" t="s">
        <v>620</v>
      </c>
      <c r="B21" s="101" t="s">
        <v>805</v>
      </c>
      <c r="C21" s="102">
        <v>19.5</v>
      </c>
      <c r="D21" s="102" t="s">
        <v>81</v>
      </c>
      <c r="E21" s="102" t="s">
        <v>93</v>
      </c>
      <c r="F21" s="102">
        <v>50</v>
      </c>
      <c r="G21" s="70" t="s">
        <v>69</v>
      </c>
      <c r="H21" s="70" t="s">
        <v>69</v>
      </c>
      <c r="I21" s="102" t="s">
        <v>84</v>
      </c>
      <c r="J21" s="102" t="s">
        <v>190</v>
      </c>
      <c r="K21" s="103" t="s">
        <v>567</v>
      </c>
      <c r="L21" s="104" t="s">
        <v>244</v>
      </c>
    </row>
    <row r="22" spans="1:12" ht="17.25" x14ac:dyDescent="0.3">
      <c r="A22" s="100" t="s">
        <v>623</v>
      </c>
      <c r="B22" s="101" t="s">
        <v>805</v>
      </c>
      <c r="C22" s="102">
        <v>19.5</v>
      </c>
      <c r="D22" s="102" t="s">
        <v>81</v>
      </c>
      <c r="E22" s="102" t="s">
        <v>93</v>
      </c>
      <c r="F22" s="102">
        <v>100</v>
      </c>
      <c r="G22" s="70" t="s">
        <v>69</v>
      </c>
      <c r="H22" s="70" t="s">
        <v>69</v>
      </c>
      <c r="I22" s="102" t="s">
        <v>84</v>
      </c>
      <c r="J22" s="102" t="s">
        <v>509</v>
      </c>
      <c r="K22" s="103" t="s">
        <v>624</v>
      </c>
      <c r="L22" s="104" t="s">
        <v>244</v>
      </c>
    </row>
    <row r="23" spans="1:12" ht="17.25" x14ac:dyDescent="0.3">
      <c r="A23" s="100" t="s">
        <v>625</v>
      </c>
      <c r="B23" s="101" t="s">
        <v>805</v>
      </c>
      <c r="C23" s="102">
        <v>19.5</v>
      </c>
      <c r="D23" s="102" t="s">
        <v>81</v>
      </c>
      <c r="E23" s="102" t="s">
        <v>93</v>
      </c>
      <c r="F23" s="102">
        <v>80</v>
      </c>
      <c r="G23" s="70" t="s">
        <v>69</v>
      </c>
      <c r="H23" s="70" t="s">
        <v>69</v>
      </c>
      <c r="I23" s="102" t="s">
        <v>84</v>
      </c>
      <c r="J23" s="102" t="s">
        <v>500</v>
      </c>
      <c r="K23" s="103" t="s">
        <v>626</v>
      </c>
      <c r="L23" s="104" t="s">
        <v>244</v>
      </c>
    </row>
    <row r="24" spans="1:12" ht="17.25" x14ac:dyDescent="0.3">
      <c r="A24" s="100" t="s">
        <v>639</v>
      </c>
      <c r="B24" s="101" t="s">
        <v>805</v>
      </c>
      <c r="C24" s="102">
        <v>19.5</v>
      </c>
      <c r="D24" s="102" t="s">
        <v>81</v>
      </c>
      <c r="E24" s="102" t="s">
        <v>93</v>
      </c>
      <c r="F24" s="102">
        <v>100</v>
      </c>
      <c r="G24" s="70" t="s">
        <v>69</v>
      </c>
      <c r="H24" s="70" t="s">
        <v>69</v>
      </c>
      <c r="I24" s="102" t="s">
        <v>84</v>
      </c>
      <c r="J24" s="102" t="s">
        <v>190</v>
      </c>
      <c r="K24" s="103" t="s">
        <v>640</v>
      </c>
      <c r="L24" s="104" t="s">
        <v>244</v>
      </c>
    </row>
    <row r="25" spans="1:12" ht="17.25" x14ac:dyDescent="0.3">
      <c r="A25" s="100" t="s">
        <v>648</v>
      </c>
      <c r="B25" s="101" t="s">
        <v>805</v>
      </c>
      <c r="C25" s="102">
        <v>19.5</v>
      </c>
      <c r="D25" s="102" t="s">
        <v>81</v>
      </c>
      <c r="E25" s="102" t="s">
        <v>93</v>
      </c>
      <c r="F25" s="102">
        <v>100</v>
      </c>
      <c r="G25" s="70" t="s">
        <v>69</v>
      </c>
      <c r="H25" s="70" t="s">
        <v>69</v>
      </c>
      <c r="I25" s="102" t="s">
        <v>84</v>
      </c>
      <c r="J25" s="102" t="s">
        <v>190</v>
      </c>
      <c r="K25" s="103" t="s">
        <v>649</v>
      </c>
      <c r="L25" s="104" t="s">
        <v>244</v>
      </c>
    </row>
    <row r="26" spans="1:12" ht="17.25" x14ac:dyDescent="0.3">
      <c r="A26" s="100" t="s">
        <v>650</v>
      </c>
      <c r="B26" s="101" t="s">
        <v>805</v>
      </c>
      <c r="C26" s="102">
        <v>19.5</v>
      </c>
      <c r="D26" s="102" t="s">
        <v>81</v>
      </c>
      <c r="E26" s="102" t="s">
        <v>93</v>
      </c>
      <c r="F26" s="102">
        <v>180</v>
      </c>
      <c r="G26" s="70" t="s">
        <v>69</v>
      </c>
      <c r="H26" s="70" t="s">
        <v>69</v>
      </c>
      <c r="I26" s="102" t="s">
        <v>84</v>
      </c>
      <c r="J26" s="102" t="s">
        <v>190</v>
      </c>
      <c r="K26" s="103" t="s">
        <v>651</v>
      </c>
      <c r="L26" s="104" t="s">
        <v>244</v>
      </c>
    </row>
    <row r="27" spans="1:12" ht="17.25" x14ac:dyDescent="0.3">
      <c r="A27" s="100" t="s">
        <v>652</v>
      </c>
      <c r="B27" s="101" t="s">
        <v>805</v>
      </c>
      <c r="C27" s="102">
        <v>19.5</v>
      </c>
      <c r="D27" s="102" t="s">
        <v>81</v>
      </c>
      <c r="E27" s="102" t="s">
        <v>99</v>
      </c>
      <c r="F27" s="102">
        <v>250</v>
      </c>
      <c r="G27" s="70" t="s">
        <v>69</v>
      </c>
      <c r="H27" s="70" t="s">
        <v>69</v>
      </c>
      <c r="I27" s="102" t="s">
        <v>100</v>
      </c>
      <c r="J27" s="102" t="s">
        <v>203</v>
      </c>
      <c r="K27" s="103" t="s">
        <v>653</v>
      </c>
      <c r="L27" s="104" t="s">
        <v>244</v>
      </c>
    </row>
    <row r="28" spans="1:12" ht="17.25" x14ac:dyDescent="0.3">
      <c r="A28" s="100" t="s">
        <v>680</v>
      </c>
      <c r="B28" s="101" t="s">
        <v>805</v>
      </c>
      <c r="C28" s="102">
        <v>19.5</v>
      </c>
      <c r="D28" s="102" t="s">
        <v>81</v>
      </c>
      <c r="E28" s="102" t="s">
        <v>172</v>
      </c>
      <c r="F28" s="102">
        <v>50</v>
      </c>
      <c r="G28" s="70" t="s">
        <v>69</v>
      </c>
      <c r="H28" s="70" t="s">
        <v>69</v>
      </c>
      <c r="I28" s="102" t="s">
        <v>84</v>
      </c>
      <c r="J28" s="102" t="s">
        <v>190</v>
      </c>
      <c r="K28" s="103" t="s">
        <v>681</v>
      </c>
      <c r="L28" s="104" t="s">
        <v>679</v>
      </c>
    </row>
    <row r="29" spans="1:12" ht="17.25" x14ac:dyDescent="0.3">
      <c r="A29" s="100" t="s">
        <v>682</v>
      </c>
      <c r="B29" s="101" t="s">
        <v>805</v>
      </c>
      <c r="C29" s="102">
        <v>19.5</v>
      </c>
      <c r="D29" s="102" t="s">
        <v>81</v>
      </c>
      <c r="E29" s="102" t="s">
        <v>172</v>
      </c>
      <c r="F29" s="102">
        <v>50</v>
      </c>
      <c r="G29" s="70" t="s">
        <v>69</v>
      </c>
      <c r="H29" s="70" t="s">
        <v>69</v>
      </c>
      <c r="I29" s="102" t="s">
        <v>84</v>
      </c>
      <c r="J29" s="102" t="s">
        <v>190</v>
      </c>
      <c r="K29" s="103" t="s">
        <v>683</v>
      </c>
      <c r="L29" s="104" t="s">
        <v>679</v>
      </c>
    </row>
    <row r="30" spans="1:12" ht="17.25" x14ac:dyDescent="0.3">
      <c r="A30" s="100" t="s">
        <v>684</v>
      </c>
      <c r="B30" s="101" t="s">
        <v>805</v>
      </c>
      <c r="C30" s="102">
        <v>19.5</v>
      </c>
      <c r="D30" s="102" t="s">
        <v>81</v>
      </c>
      <c r="E30" s="102" t="s">
        <v>172</v>
      </c>
      <c r="F30" s="102">
        <v>50</v>
      </c>
      <c r="G30" s="70" t="s">
        <v>69</v>
      </c>
      <c r="H30" s="70" t="s">
        <v>69</v>
      </c>
      <c r="I30" s="102" t="s">
        <v>84</v>
      </c>
      <c r="J30" s="102" t="s">
        <v>190</v>
      </c>
      <c r="K30" s="103" t="s">
        <v>685</v>
      </c>
      <c r="L30" s="104" t="s">
        <v>679</v>
      </c>
    </row>
    <row r="31" spans="1:12" ht="17.25" x14ac:dyDescent="0.3">
      <c r="A31" s="100" t="s">
        <v>686</v>
      </c>
      <c r="B31" s="101" t="s">
        <v>805</v>
      </c>
      <c r="C31" s="102">
        <v>19.5</v>
      </c>
      <c r="D31" s="102" t="s">
        <v>81</v>
      </c>
      <c r="E31" s="102" t="s">
        <v>93</v>
      </c>
      <c r="F31" s="102">
        <v>150</v>
      </c>
      <c r="G31" s="70" t="s">
        <v>69</v>
      </c>
      <c r="H31" s="70" t="s">
        <v>69</v>
      </c>
      <c r="I31" s="102" t="s">
        <v>84</v>
      </c>
      <c r="J31" s="102" t="s">
        <v>500</v>
      </c>
      <c r="K31" s="103" t="s">
        <v>687</v>
      </c>
      <c r="L31" s="104" t="s">
        <v>679</v>
      </c>
    </row>
    <row r="32" spans="1:12" ht="17.25" x14ac:dyDescent="0.3">
      <c r="A32" s="100" t="s">
        <v>688</v>
      </c>
      <c r="B32" s="101" t="s">
        <v>805</v>
      </c>
      <c r="C32" s="102">
        <v>19.5</v>
      </c>
      <c r="D32" s="102" t="s">
        <v>81</v>
      </c>
      <c r="E32" s="102" t="s">
        <v>93</v>
      </c>
      <c r="F32" s="102">
        <v>150</v>
      </c>
      <c r="G32" s="70" t="s">
        <v>69</v>
      </c>
      <c r="H32" s="70" t="s">
        <v>69</v>
      </c>
      <c r="I32" s="102" t="s">
        <v>84</v>
      </c>
      <c r="J32" s="102" t="s">
        <v>500</v>
      </c>
      <c r="K32" s="103" t="s">
        <v>687</v>
      </c>
      <c r="L32" s="104" t="s">
        <v>679</v>
      </c>
    </row>
    <row r="33" spans="1:12" ht="17.25" x14ac:dyDescent="0.3">
      <c r="A33" s="100" t="s">
        <v>702</v>
      </c>
      <c r="B33" s="101" t="s">
        <v>805</v>
      </c>
      <c r="C33" s="102">
        <v>19.5</v>
      </c>
      <c r="D33" s="102" t="s">
        <v>81</v>
      </c>
      <c r="E33" s="102" t="s">
        <v>93</v>
      </c>
      <c r="F33" s="102">
        <v>100</v>
      </c>
      <c r="G33" s="70" t="s">
        <v>69</v>
      </c>
      <c r="H33" s="70" t="s">
        <v>69</v>
      </c>
      <c r="I33" s="102" t="s">
        <v>84</v>
      </c>
      <c r="J33" s="102" t="s">
        <v>190</v>
      </c>
      <c r="K33" s="103" t="s">
        <v>703</v>
      </c>
      <c r="L33" s="104" t="s">
        <v>679</v>
      </c>
    </row>
    <row r="34" spans="1:12" ht="17.25" x14ac:dyDescent="0.3">
      <c r="A34" s="100" t="s">
        <v>710</v>
      </c>
      <c r="B34" s="101" t="s">
        <v>805</v>
      </c>
      <c r="C34" s="102">
        <v>19.5</v>
      </c>
      <c r="D34" s="102" t="s">
        <v>81</v>
      </c>
      <c r="E34" s="102" t="s">
        <v>93</v>
      </c>
      <c r="F34" s="102">
        <v>150</v>
      </c>
      <c r="G34" s="70" t="s">
        <v>69</v>
      </c>
      <c r="H34" s="70" t="s">
        <v>69</v>
      </c>
      <c r="I34" s="102" t="s">
        <v>84</v>
      </c>
      <c r="J34" s="102" t="s">
        <v>500</v>
      </c>
      <c r="K34" s="103" t="s">
        <v>711</v>
      </c>
      <c r="L34" s="104" t="s">
        <v>679</v>
      </c>
    </row>
    <row r="35" spans="1:12" ht="17.25" x14ac:dyDescent="0.3">
      <c r="A35" s="100" t="s">
        <v>712</v>
      </c>
      <c r="B35" s="101" t="s">
        <v>805</v>
      </c>
      <c r="C35" s="102">
        <v>19.5</v>
      </c>
      <c r="D35" s="102" t="s">
        <v>81</v>
      </c>
      <c r="E35" s="102" t="s">
        <v>806</v>
      </c>
      <c r="F35" s="102">
        <v>150</v>
      </c>
      <c r="G35" s="70" t="s">
        <v>69</v>
      </c>
      <c r="H35" s="70" t="s">
        <v>69</v>
      </c>
      <c r="I35" s="102" t="s">
        <v>84</v>
      </c>
      <c r="J35" s="102" t="s">
        <v>190</v>
      </c>
      <c r="K35" s="103" t="s">
        <v>713</v>
      </c>
      <c r="L35" s="104" t="s">
        <v>679</v>
      </c>
    </row>
    <row r="36" spans="1:12" ht="17.25" x14ac:dyDescent="0.3">
      <c r="A36" s="100" t="s">
        <v>714</v>
      </c>
      <c r="B36" s="101" t="s">
        <v>805</v>
      </c>
      <c r="C36" s="102">
        <v>19.5</v>
      </c>
      <c r="D36" s="102" t="s">
        <v>81</v>
      </c>
      <c r="E36" s="102" t="s">
        <v>99</v>
      </c>
      <c r="F36" s="102">
        <v>70</v>
      </c>
      <c r="G36" s="70" t="s">
        <v>69</v>
      </c>
      <c r="H36" s="70" t="s">
        <v>69</v>
      </c>
      <c r="I36" s="102" t="s">
        <v>84</v>
      </c>
      <c r="J36" s="102" t="s">
        <v>203</v>
      </c>
      <c r="K36" s="103" t="s">
        <v>715</v>
      </c>
      <c r="L36" s="104" t="s">
        <v>679</v>
      </c>
    </row>
    <row r="37" spans="1:12" ht="17.25" x14ac:dyDescent="0.3">
      <c r="A37" s="100" t="s">
        <v>717</v>
      </c>
      <c r="B37" s="101" t="s">
        <v>805</v>
      </c>
      <c r="C37" s="102">
        <v>19.5</v>
      </c>
      <c r="D37" s="102" t="s">
        <v>81</v>
      </c>
      <c r="E37" s="102" t="s">
        <v>93</v>
      </c>
      <c r="F37" s="102">
        <v>200</v>
      </c>
      <c r="G37" s="70" t="s">
        <v>69</v>
      </c>
      <c r="H37" s="70" t="s">
        <v>69</v>
      </c>
      <c r="I37" s="102" t="s">
        <v>84</v>
      </c>
      <c r="J37" s="102" t="s">
        <v>190</v>
      </c>
      <c r="K37" s="103" t="s">
        <v>718</v>
      </c>
      <c r="L37" s="104" t="s">
        <v>679</v>
      </c>
    </row>
    <row r="38" spans="1:12" ht="17.25" x14ac:dyDescent="0.3">
      <c r="A38" s="100" t="s">
        <v>719</v>
      </c>
      <c r="B38" s="101" t="s">
        <v>805</v>
      </c>
      <c r="C38" s="102">
        <v>19.5</v>
      </c>
      <c r="D38" s="102" t="s">
        <v>81</v>
      </c>
      <c r="E38" s="102" t="s">
        <v>93</v>
      </c>
      <c r="F38" s="102">
        <v>160</v>
      </c>
      <c r="G38" s="70" t="s">
        <v>69</v>
      </c>
      <c r="H38" s="70" t="s">
        <v>69</v>
      </c>
      <c r="I38" s="102" t="s">
        <v>84</v>
      </c>
      <c r="J38" s="102" t="s">
        <v>190</v>
      </c>
      <c r="K38" s="103" t="s">
        <v>720</v>
      </c>
      <c r="L38" s="104" t="s">
        <v>679</v>
      </c>
    </row>
    <row r="39" spans="1:12" ht="17.25" x14ac:dyDescent="0.3">
      <c r="A39" s="100" t="s">
        <v>721</v>
      </c>
      <c r="B39" s="101" t="s">
        <v>805</v>
      </c>
      <c r="C39" s="102">
        <v>19.5</v>
      </c>
      <c r="D39" s="102" t="s">
        <v>81</v>
      </c>
      <c r="E39" s="102" t="s">
        <v>93</v>
      </c>
      <c r="F39" s="102">
        <v>200</v>
      </c>
      <c r="G39" s="70" t="s">
        <v>69</v>
      </c>
      <c r="H39" s="70" t="s">
        <v>69</v>
      </c>
      <c r="I39" s="102" t="s">
        <v>84</v>
      </c>
      <c r="J39" s="102" t="s">
        <v>190</v>
      </c>
      <c r="K39" s="103" t="s">
        <v>722</v>
      </c>
      <c r="L39" s="104" t="s">
        <v>679</v>
      </c>
    </row>
    <row r="40" spans="1:12" ht="17.25" x14ac:dyDescent="0.3">
      <c r="A40" s="100" t="s">
        <v>729</v>
      </c>
      <c r="B40" s="101" t="s">
        <v>805</v>
      </c>
      <c r="C40" s="102">
        <v>19.5</v>
      </c>
      <c r="D40" s="102" t="s">
        <v>81</v>
      </c>
      <c r="E40" s="102" t="s">
        <v>93</v>
      </c>
      <c r="F40" s="102">
        <v>200</v>
      </c>
      <c r="G40" s="70" t="s">
        <v>69</v>
      </c>
      <c r="H40" s="70" t="s">
        <v>69</v>
      </c>
      <c r="I40" s="102" t="s">
        <v>84</v>
      </c>
      <c r="J40" s="102" t="s">
        <v>190</v>
      </c>
      <c r="K40" s="103" t="s">
        <v>730</v>
      </c>
      <c r="L40" s="104" t="s">
        <v>679</v>
      </c>
    </row>
    <row r="41" spans="1:12" ht="17.25" x14ac:dyDescent="0.3">
      <c r="A41" s="100" t="s">
        <v>731</v>
      </c>
      <c r="B41" s="101" t="s">
        <v>805</v>
      </c>
      <c r="C41" s="102">
        <v>19.5</v>
      </c>
      <c r="D41" s="102" t="s">
        <v>81</v>
      </c>
      <c r="E41" s="102" t="s">
        <v>93</v>
      </c>
      <c r="F41" s="102">
        <v>120</v>
      </c>
      <c r="G41" s="70" t="s">
        <v>69</v>
      </c>
      <c r="H41" s="70" t="s">
        <v>69</v>
      </c>
      <c r="I41" s="102" t="s">
        <v>84</v>
      </c>
      <c r="J41" s="102" t="s">
        <v>190</v>
      </c>
      <c r="K41" s="103" t="s">
        <v>732</v>
      </c>
      <c r="L41" s="104" t="s">
        <v>679</v>
      </c>
    </row>
    <row r="42" spans="1:12" ht="17.25" x14ac:dyDescent="0.3">
      <c r="A42" s="100" t="s">
        <v>735</v>
      </c>
      <c r="B42" s="101" t="s">
        <v>805</v>
      </c>
      <c r="C42" s="102">
        <v>19.5</v>
      </c>
      <c r="D42" s="102" t="s">
        <v>81</v>
      </c>
      <c r="E42" s="102" t="s">
        <v>93</v>
      </c>
      <c r="F42" s="102">
        <v>125</v>
      </c>
      <c r="G42" s="70" t="s">
        <v>69</v>
      </c>
      <c r="H42" s="70" t="s">
        <v>69</v>
      </c>
      <c r="I42" s="102" t="s">
        <v>100</v>
      </c>
      <c r="J42" s="102" t="s">
        <v>190</v>
      </c>
      <c r="K42" s="103" t="s">
        <v>736</v>
      </c>
      <c r="L42" s="104" t="s">
        <v>679</v>
      </c>
    </row>
    <row r="43" spans="1:12" ht="17.25" x14ac:dyDescent="0.3">
      <c r="A43" s="100" t="s">
        <v>677</v>
      </c>
      <c r="B43" s="101" t="s">
        <v>805</v>
      </c>
      <c r="C43" s="102">
        <v>19.5</v>
      </c>
      <c r="D43" s="102" t="s">
        <v>81</v>
      </c>
      <c r="E43" s="102" t="s">
        <v>93</v>
      </c>
      <c r="F43" s="102">
        <v>100</v>
      </c>
      <c r="G43" s="70" t="s">
        <v>69</v>
      </c>
      <c r="H43" s="70" t="s">
        <v>69</v>
      </c>
      <c r="I43" s="102" t="s">
        <v>84</v>
      </c>
      <c r="J43" s="102" t="s">
        <v>203</v>
      </c>
      <c r="K43" s="103" t="s">
        <v>678</v>
      </c>
      <c r="L43" s="104" t="s">
        <v>679</v>
      </c>
    </row>
    <row r="44" spans="1:12" ht="17.25" x14ac:dyDescent="0.3">
      <c r="A44" s="100" t="s">
        <v>737</v>
      </c>
      <c r="B44" s="101" t="s">
        <v>805</v>
      </c>
      <c r="C44" s="102">
        <v>19.5</v>
      </c>
      <c r="D44" s="102" t="s">
        <v>81</v>
      </c>
      <c r="E44" s="102" t="s">
        <v>93</v>
      </c>
      <c r="F44" s="102">
        <v>100</v>
      </c>
      <c r="G44" s="70" t="s">
        <v>69</v>
      </c>
      <c r="H44" s="70" t="s">
        <v>69</v>
      </c>
      <c r="I44" s="102" t="s">
        <v>100</v>
      </c>
      <c r="J44" s="102" t="s">
        <v>190</v>
      </c>
      <c r="K44" s="103" t="s">
        <v>738</v>
      </c>
      <c r="L44" s="104" t="s">
        <v>679</v>
      </c>
    </row>
    <row r="45" spans="1:12" ht="17.25" x14ac:dyDescent="0.3">
      <c r="A45" s="100" t="s">
        <v>755</v>
      </c>
      <c r="B45" s="101" t="s">
        <v>805</v>
      </c>
      <c r="C45" s="102">
        <v>19.5</v>
      </c>
      <c r="D45" s="102" t="s">
        <v>81</v>
      </c>
      <c r="E45" s="102" t="s">
        <v>93</v>
      </c>
      <c r="F45" s="102">
        <v>300</v>
      </c>
      <c r="G45" s="70" t="s">
        <v>69</v>
      </c>
      <c r="H45" s="70" t="s">
        <v>69</v>
      </c>
      <c r="I45" s="102" t="s">
        <v>84</v>
      </c>
      <c r="J45" s="102" t="s">
        <v>190</v>
      </c>
      <c r="K45" s="103" t="s">
        <v>756</v>
      </c>
      <c r="L45" s="104" t="s">
        <v>679</v>
      </c>
    </row>
    <row r="46" spans="1:12" ht="17.25" x14ac:dyDescent="0.3">
      <c r="A46" s="100" t="s">
        <v>761</v>
      </c>
      <c r="B46" s="101" t="s">
        <v>805</v>
      </c>
      <c r="C46" s="102">
        <v>19.5</v>
      </c>
      <c r="D46" s="102" t="s">
        <v>81</v>
      </c>
      <c r="E46" s="102" t="s">
        <v>99</v>
      </c>
      <c r="F46" s="102">
        <v>200</v>
      </c>
      <c r="G46" s="70" t="s">
        <v>69</v>
      </c>
      <c r="H46" s="70" t="s">
        <v>69</v>
      </c>
      <c r="I46" s="102" t="s">
        <v>84</v>
      </c>
      <c r="J46" s="102" t="s">
        <v>521</v>
      </c>
      <c r="K46" s="103" t="s">
        <v>762</v>
      </c>
      <c r="L46" s="104" t="s">
        <v>679</v>
      </c>
    </row>
    <row r="47" spans="1:12" ht="17.25" x14ac:dyDescent="0.3">
      <c r="A47" s="100" t="s">
        <v>765</v>
      </c>
      <c r="B47" s="101" t="s">
        <v>805</v>
      </c>
      <c r="C47" s="102">
        <v>19.5</v>
      </c>
      <c r="D47" s="102" t="s">
        <v>81</v>
      </c>
      <c r="E47" s="102" t="s">
        <v>99</v>
      </c>
      <c r="F47" s="102">
        <v>80</v>
      </c>
      <c r="G47" s="70" t="s">
        <v>69</v>
      </c>
      <c r="H47" s="70" t="s">
        <v>69</v>
      </c>
      <c r="I47" s="102" t="s">
        <v>100</v>
      </c>
      <c r="J47" s="102" t="s">
        <v>509</v>
      </c>
      <c r="K47" s="103" t="s">
        <v>766</v>
      </c>
      <c r="L47" s="104" t="s">
        <v>679</v>
      </c>
    </row>
    <row r="48" spans="1:12" ht="17.25" x14ac:dyDescent="0.3">
      <c r="A48" s="100" t="s">
        <v>767</v>
      </c>
      <c r="B48" s="101" t="s">
        <v>805</v>
      </c>
      <c r="C48" s="102">
        <v>19.5</v>
      </c>
      <c r="D48" s="102" t="s">
        <v>81</v>
      </c>
      <c r="E48" s="102" t="s">
        <v>93</v>
      </c>
      <c r="F48" s="102">
        <v>148</v>
      </c>
      <c r="G48" s="70" t="s">
        <v>69</v>
      </c>
      <c r="H48" s="70" t="s">
        <v>69</v>
      </c>
      <c r="I48" s="102" t="s">
        <v>100</v>
      </c>
      <c r="J48" s="102" t="s">
        <v>509</v>
      </c>
      <c r="K48" s="103" t="s">
        <v>768</v>
      </c>
      <c r="L48" s="104" t="s">
        <v>679</v>
      </c>
    </row>
    <row r="49" spans="1:12" ht="17.25" x14ac:dyDescent="0.3">
      <c r="A49" s="100" t="s">
        <v>773</v>
      </c>
      <c r="B49" s="101" t="s">
        <v>805</v>
      </c>
      <c r="C49" s="102">
        <v>19.5</v>
      </c>
      <c r="D49" s="102" t="s">
        <v>81</v>
      </c>
      <c r="E49" s="102" t="s">
        <v>588</v>
      </c>
      <c r="F49" s="102">
        <v>4</v>
      </c>
      <c r="G49" s="70" t="s">
        <v>69</v>
      </c>
      <c r="H49" s="70" t="s">
        <v>69</v>
      </c>
      <c r="I49" s="102" t="s">
        <v>100</v>
      </c>
      <c r="J49" s="102" t="s">
        <v>190</v>
      </c>
      <c r="K49" s="103" t="s">
        <v>774</v>
      </c>
      <c r="L49" s="104" t="s">
        <v>679</v>
      </c>
    </row>
    <row r="50" spans="1:12" ht="17.25" x14ac:dyDescent="0.3">
      <c r="A50" s="100" t="s">
        <v>659</v>
      </c>
      <c r="B50" s="101" t="s">
        <v>805</v>
      </c>
      <c r="C50" s="102">
        <v>19.5</v>
      </c>
      <c r="D50" s="102" t="s">
        <v>81</v>
      </c>
      <c r="E50" s="102" t="s">
        <v>99</v>
      </c>
      <c r="F50" s="102">
        <v>150</v>
      </c>
      <c r="G50" s="70" t="s">
        <v>69</v>
      </c>
      <c r="H50" s="70" t="s">
        <v>69</v>
      </c>
      <c r="I50" s="102" t="s">
        <v>100</v>
      </c>
      <c r="J50" s="102" t="s">
        <v>190</v>
      </c>
      <c r="K50" s="103" t="s">
        <v>660</v>
      </c>
      <c r="L50" s="104" t="s">
        <v>244</v>
      </c>
    </row>
    <row r="51" spans="1:12" ht="17.25" x14ac:dyDescent="0.3">
      <c r="A51" s="100" t="s">
        <v>669</v>
      </c>
      <c r="B51" s="101" t="s">
        <v>805</v>
      </c>
      <c r="C51" s="102">
        <v>19.5</v>
      </c>
      <c r="D51" s="102" t="s">
        <v>81</v>
      </c>
      <c r="E51" s="102" t="s">
        <v>93</v>
      </c>
      <c r="F51" s="102">
        <v>200</v>
      </c>
      <c r="G51" s="70" t="s">
        <v>69</v>
      </c>
      <c r="H51" s="70" t="s">
        <v>69</v>
      </c>
      <c r="I51" s="102" t="s">
        <v>100</v>
      </c>
      <c r="J51" s="102" t="s">
        <v>203</v>
      </c>
      <c r="K51" s="103" t="s">
        <v>670</v>
      </c>
      <c r="L51" s="104" t="s">
        <v>244</v>
      </c>
    </row>
    <row r="52" spans="1:12" ht="17.25" x14ac:dyDescent="0.3">
      <c r="A52" s="100" t="s">
        <v>671</v>
      </c>
      <c r="B52" s="101" t="s">
        <v>805</v>
      </c>
      <c r="C52" s="102">
        <v>19.5</v>
      </c>
      <c r="D52" s="102" t="s">
        <v>81</v>
      </c>
      <c r="E52" s="102" t="s">
        <v>93</v>
      </c>
      <c r="F52" s="102">
        <v>150</v>
      </c>
      <c r="G52" s="70" t="s">
        <v>69</v>
      </c>
      <c r="H52" s="70" t="s">
        <v>69</v>
      </c>
      <c r="I52" s="102" t="s">
        <v>100</v>
      </c>
      <c r="J52" s="102" t="s">
        <v>203</v>
      </c>
      <c r="K52" s="103" t="s">
        <v>670</v>
      </c>
      <c r="L52" s="104" t="s">
        <v>244</v>
      </c>
    </row>
    <row r="53" spans="1:12" ht="17.25" x14ac:dyDescent="0.3">
      <c r="A53" s="100" t="s">
        <v>672</v>
      </c>
      <c r="B53" s="101" t="s">
        <v>805</v>
      </c>
      <c r="C53" s="102">
        <v>19.5</v>
      </c>
      <c r="D53" s="102" t="s">
        <v>81</v>
      </c>
      <c r="E53" s="102" t="s">
        <v>99</v>
      </c>
      <c r="F53" s="102">
        <v>250</v>
      </c>
      <c r="G53" s="70" t="s">
        <v>69</v>
      </c>
      <c r="H53" s="70" t="s">
        <v>69</v>
      </c>
      <c r="I53" s="102" t="s">
        <v>84</v>
      </c>
      <c r="J53" s="102" t="s">
        <v>203</v>
      </c>
      <c r="K53" s="103" t="s">
        <v>673</v>
      </c>
      <c r="L53" s="104"/>
    </row>
    <row r="54" spans="1:12" ht="17.25" x14ac:dyDescent="0.3">
      <c r="A54" s="100" t="s">
        <v>674</v>
      </c>
      <c r="B54" s="101" t="s">
        <v>805</v>
      </c>
      <c r="C54" s="102">
        <v>19.5</v>
      </c>
      <c r="D54" s="102" t="s">
        <v>81</v>
      </c>
      <c r="E54" s="102" t="s">
        <v>99</v>
      </c>
      <c r="F54" s="102">
        <v>151.19999999999999</v>
      </c>
      <c r="G54" s="70" t="s">
        <v>69</v>
      </c>
      <c r="H54" s="70" t="s">
        <v>69</v>
      </c>
      <c r="I54" s="102" t="s">
        <v>84</v>
      </c>
      <c r="J54" s="102" t="s">
        <v>203</v>
      </c>
      <c r="K54" s="103" t="s">
        <v>673</v>
      </c>
      <c r="L54" s="104"/>
    </row>
    <row r="55" spans="1:12" ht="17.25" x14ac:dyDescent="0.3">
      <c r="A55" s="100" t="s">
        <v>675</v>
      </c>
      <c r="B55" s="101" t="s">
        <v>805</v>
      </c>
      <c r="C55" s="102">
        <v>19.5</v>
      </c>
      <c r="D55" s="102" t="s">
        <v>81</v>
      </c>
      <c r="E55" s="102" t="s">
        <v>99</v>
      </c>
      <c r="F55" s="102">
        <v>300</v>
      </c>
      <c r="G55" s="70" t="s">
        <v>69</v>
      </c>
      <c r="H55" s="70" t="s">
        <v>69</v>
      </c>
      <c r="I55" s="102" t="s">
        <v>84</v>
      </c>
      <c r="J55" s="102" t="s">
        <v>203</v>
      </c>
      <c r="K55" s="103" t="s">
        <v>676</v>
      </c>
      <c r="L55" s="104"/>
    </row>
    <row r="56" spans="1:12" ht="17.25" x14ac:dyDescent="0.3">
      <c r="A56" s="100" t="s">
        <v>545</v>
      </c>
      <c r="B56" s="101" t="s">
        <v>807</v>
      </c>
      <c r="C56" s="102">
        <v>19.5</v>
      </c>
      <c r="D56" s="102" t="s">
        <v>81</v>
      </c>
      <c r="E56" s="102" t="s">
        <v>99</v>
      </c>
      <c r="F56" s="102">
        <v>225</v>
      </c>
      <c r="G56" s="70" t="s">
        <v>69</v>
      </c>
      <c r="H56" s="70" t="s">
        <v>69</v>
      </c>
      <c r="I56" s="102" t="s">
        <v>84</v>
      </c>
      <c r="J56" s="102" t="s">
        <v>500</v>
      </c>
      <c r="K56" s="103" t="s">
        <v>546</v>
      </c>
      <c r="L56" s="104" t="s">
        <v>244</v>
      </c>
    </row>
    <row r="57" spans="1:12" ht="17.25" x14ac:dyDescent="0.3">
      <c r="A57" s="100" t="s">
        <v>559</v>
      </c>
      <c r="B57" s="101" t="s">
        <v>807</v>
      </c>
      <c r="C57" s="102">
        <v>19.5</v>
      </c>
      <c r="D57" s="102" t="s">
        <v>81</v>
      </c>
      <c r="E57" s="102" t="s">
        <v>93</v>
      </c>
      <c r="F57" s="102">
        <v>50</v>
      </c>
      <c r="G57" s="70" t="s">
        <v>69</v>
      </c>
      <c r="H57" s="70" t="s">
        <v>69</v>
      </c>
      <c r="I57" s="102" t="s">
        <v>100</v>
      </c>
      <c r="J57" s="102" t="s">
        <v>500</v>
      </c>
      <c r="K57" s="103" t="s">
        <v>560</v>
      </c>
      <c r="L57" s="104" t="s">
        <v>244</v>
      </c>
    </row>
    <row r="58" spans="1:12" ht="17.25" x14ac:dyDescent="0.3">
      <c r="A58" s="100" t="s">
        <v>568</v>
      </c>
      <c r="B58" s="101" t="s">
        <v>807</v>
      </c>
      <c r="C58" s="102">
        <v>19.5</v>
      </c>
      <c r="D58" s="102" t="s">
        <v>81</v>
      </c>
      <c r="E58" s="102" t="s">
        <v>93</v>
      </c>
      <c r="F58" s="102">
        <v>165</v>
      </c>
      <c r="G58" s="70" t="s">
        <v>69</v>
      </c>
      <c r="H58" s="70" t="s">
        <v>69</v>
      </c>
      <c r="I58" s="102" t="s">
        <v>84</v>
      </c>
      <c r="J58" s="102" t="s">
        <v>500</v>
      </c>
      <c r="K58" s="103" t="s">
        <v>569</v>
      </c>
      <c r="L58" s="104" t="s">
        <v>244</v>
      </c>
    </row>
    <row r="59" spans="1:12" ht="17.25" x14ac:dyDescent="0.3">
      <c r="A59" s="100" t="s">
        <v>570</v>
      </c>
      <c r="B59" s="101" t="s">
        <v>807</v>
      </c>
      <c r="C59" s="102">
        <v>19.5</v>
      </c>
      <c r="D59" s="102" t="s">
        <v>81</v>
      </c>
      <c r="E59" s="102" t="s">
        <v>99</v>
      </c>
      <c r="F59" s="102">
        <v>165</v>
      </c>
      <c r="G59" s="70" t="s">
        <v>69</v>
      </c>
      <c r="H59" s="70" t="s">
        <v>69</v>
      </c>
      <c r="I59" s="102" t="s">
        <v>100</v>
      </c>
      <c r="J59" s="102" t="s">
        <v>500</v>
      </c>
      <c r="K59" s="103" t="s">
        <v>571</v>
      </c>
      <c r="L59" s="104" t="s">
        <v>244</v>
      </c>
    </row>
    <row r="60" spans="1:12" ht="17.25" x14ac:dyDescent="0.3">
      <c r="A60" s="100" t="s">
        <v>606</v>
      </c>
      <c r="B60" s="101" t="s">
        <v>807</v>
      </c>
      <c r="C60" s="102">
        <v>19.5</v>
      </c>
      <c r="D60" s="102" t="s">
        <v>81</v>
      </c>
      <c r="E60" s="102" t="s">
        <v>99</v>
      </c>
      <c r="F60" s="102">
        <v>200</v>
      </c>
      <c r="G60" s="70" t="s">
        <v>69</v>
      </c>
      <c r="H60" s="70" t="s">
        <v>69</v>
      </c>
      <c r="I60" s="102" t="s">
        <v>100</v>
      </c>
      <c r="J60" s="102" t="s">
        <v>518</v>
      </c>
      <c r="K60" s="103" t="s">
        <v>607</v>
      </c>
      <c r="L60" s="104" t="s">
        <v>244</v>
      </c>
    </row>
    <row r="61" spans="1:12" ht="17.25" x14ac:dyDescent="0.3">
      <c r="A61" s="100" t="s">
        <v>621</v>
      </c>
      <c r="B61" s="101" t="s">
        <v>807</v>
      </c>
      <c r="C61" s="102">
        <v>19.5</v>
      </c>
      <c r="D61" s="102" t="s">
        <v>81</v>
      </c>
      <c r="E61" s="102" t="s">
        <v>93</v>
      </c>
      <c r="F61" s="102">
        <v>100</v>
      </c>
      <c r="G61" s="70" t="s">
        <v>69</v>
      </c>
      <c r="H61" s="70" t="s">
        <v>69</v>
      </c>
      <c r="I61" s="102" t="s">
        <v>84</v>
      </c>
      <c r="J61" s="102" t="s">
        <v>500</v>
      </c>
      <c r="K61" s="103" t="s">
        <v>622</v>
      </c>
      <c r="L61" s="104" t="s">
        <v>244</v>
      </c>
    </row>
    <row r="62" spans="1:12" ht="17.25" x14ac:dyDescent="0.3">
      <c r="A62" s="100" t="s">
        <v>629</v>
      </c>
      <c r="B62" s="101" t="s">
        <v>807</v>
      </c>
      <c r="C62" s="102">
        <v>19.5</v>
      </c>
      <c r="D62" s="102" t="s">
        <v>81</v>
      </c>
      <c r="E62" s="102" t="s">
        <v>161</v>
      </c>
      <c r="F62" s="102">
        <v>95</v>
      </c>
      <c r="G62" s="70" t="s">
        <v>69</v>
      </c>
      <c r="H62" s="70" t="s">
        <v>69</v>
      </c>
      <c r="I62" s="102" t="s">
        <v>84</v>
      </c>
      <c r="J62" s="102" t="s">
        <v>500</v>
      </c>
      <c r="K62" s="103" t="s">
        <v>630</v>
      </c>
      <c r="L62" s="104" t="s">
        <v>244</v>
      </c>
    </row>
    <row r="63" spans="1:12" ht="17.25" x14ac:dyDescent="0.3">
      <c r="A63" s="100" t="s">
        <v>631</v>
      </c>
      <c r="B63" s="101" t="s">
        <v>807</v>
      </c>
      <c r="C63" s="102">
        <v>19.5</v>
      </c>
      <c r="D63" s="102" t="s">
        <v>81</v>
      </c>
      <c r="E63" s="102" t="s">
        <v>99</v>
      </c>
      <c r="F63" s="102">
        <v>169.4</v>
      </c>
      <c r="G63" s="70" t="s">
        <v>69</v>
      </c>
      <c r="H63" s="70" t="s">
        <v>69</v>
      </c>
      <c r="I63" s="102" t="s">
        <v>100</v>
      </c>
      <c r="J63" s="102" t="s">
        <v>500</v>
      </c>
      <c r="K63" s="103" t="s">
        <v>632</v>
      </c>
      <c r="L63" s="104" t="s">
        <v>244</v>
      </c>
    </row>
    <row r="64" spans="1:12" ht="17.25" x14ac:dyDescent="0.3">
      <c r="A64" s="100" t="s">
        <v>646</v>
      </c>
      <c r="B64" s="101" t="s">
        <v>807</v>
      </c>
      <c r="C64" s="102">
        <v>19.5</v>
      </c>
      <c r="D64" s="102" t="s">
        <v>81</v>
      </c>
      <c r="E64" s="102" t="s">
        <v>93</v>
      </c>
      <c r="F64" s="102">
        <v>200</v>
      </c>
      <c r="G64" s="70" t="s">
        <v>69</v>
      </c>
      <c r="H64" s="70" t="s">
        <v>69</v>
      </c>
      <c r="I64" s="102" t="s">
        <v>84</v>
      </c>
      <c r="J64" s="102" t="s">
        <v>500</v>
      </c>
      <c r="K64" s="103" t="s">
        <v>647</v>
      </c>
      <c r="L64" s="104" t="s">
        <v>244</v>
      </c>
    </row>
    <row r="65" spans="1:12" ht="17.25" x14ac:dyDescent="0.3">
      <c r="A65" s="100" t="s">
        <v>694</v>
      </c>
      <c r="B65" s="101" t="s">
        <v>807</v>
      </c>
      <c r="C65" s="102">
        <v>19.5</v>
      </c>
      <c r="D65" s="102" t="s">
        <v>81</v>
      </c>
      <c r="E65" s="102" t="s">
        <v>93</v>
      </c>
      <c r="F65" s="102">
        <v>135</v>
      </c>
      <c r="G65" s="70" t="s">
        <v>69</v>
      </c>
      <c r="H65" s="70" t="s">
        <v>69</v>
      </c>
      <c r="I65" s="102" t="s">
        <v>84</v>
      </c>
      <c r="J65" s="102" t="s">
        <v>500</v>
      </c>
      <c r="K65" s="103" t="s">
        <v>695</v>
      </c>
      <c r="L65" s="104" t="s">
        <v>679</v>
      </c>
    </row>
    <row r="66" spans="1:12" ht="17.25" x14ac:dyDescent="0.3">
      <c r="A66" s="100" t="s">
        <v>696</v>
      </c>
      <c r="B66" s="101" t="s">
        <v>807</v>
      </c>
      <c r="C66" s="102">
        <v>19.5</v>
      </c>
      <c r="D66" s="102" t="s">
        <v>81</v>
      </c>
      <c r="E66" s="102" t="s">
        <v>93</v>
      </c>
      <c r="F66" s="102">
        <v>50</v>
      </c>
      <c r="G66" s="70" t="s">
        <v>69</v>
      </c>
      <c r="H66" s="70" t="s">
        <v>69</v>
      </c>
      <c r="I66" s="102" t="s">
        <v>84</v>
      </c>
      <c r="J66" s="102" t="s">
        <v>518</v>
      </c>
      <c r="K66" s="103" t="s">
        <v>697</v>
      </c>
      <c r="L66" s="104" t="s">
        <v>679</v>
      </c>
    </row>
    <row r="67" spans="1:12" ht="17.25" x14ac:dyDescent="0.3">
      <c r="A67" s="100" t="s">
        <v>698</v>
      </c>
      <c r="B67" s="101" t="s">
        <v>807</v>
      </c>
      <c r="C67" s="102">
        <v>19.5</v>
      </c>
      <c r="D67" s="102" t="s">
        <v>81</v>
      </c>
      <c r="E67" s="102" t="s">
        <v>93</v>
      </c>
      <c r="F67" s="102">
        <v>50</v>
      </c>
      <c r="G67" s="70" t="s">
        <v>69</v>
      </c>
      <c r="H67" s="70" t="s">
        <v>69</v>
      </c>
      <c r="I67" s="102" t="s">
        <v>84</v>
      </c>
      <c r="J67" s="102" t="s">
        <v>518</v>
      </c>
      <c r="K67" s="103" t="s">
        <v>699</v>
      </c>
      <c r="L67" s="104" t="s">
        <v>679</v>
      </c>
    </row>
    <row r="68" spans="1:12" ht="17.25" x14ac:dyDescent="0.3">
      <c r="A68" s="100" t="s">
        <v>700</v>
      </c>
      <c r="B68" s="101" t="s">
        <v>807</v>
      </c>
      <c r="C68" s="102">
        <v>19.5</v>
      </c>
      <c r="D68" s="102" t="s">
        <v>81</v>
      </c>
      <c r="E68" s="102" t="s">
        <v>93</v>
      </c>
      <c r="F68" s="102">
        <v>50</v>
      </c>
      <c r="G68" s="70" t="s">
        <v>69</v>
      </c>
      <c r="H68" s="70" t="s">
        <v>69</v>
      </c>
      <c r="I68" s="102" t="s">
        <v>84</v>
      </c>
      <c r="J68" s="102" t="s">
        <v>518</v>
      </c>
      <c r="K68" s="103" t="s">
        <v>701</v>
      </c>
      <c r="L68" s="104" t="s">
        <v>679</v>
      </c>
    </row>
    <row r="69" spans="1:12" ht="17.25" x14ac:dyDescent="0.3">
      <c r="A69" s="100" t="s">
        <v>723</v>
      </c>
      <c r="B69" s="101" t="s">
        <v>807</v>
      </c>
      <c r="C69" s="102">
        <v>19.5</v>
      </c>
      <c r="D69" s="102" t="s">
        <v>81</v>
      </c>
      <c r="E69" s="102" t="s">
        <v>99</v>
      </c>
      <c r="F69" s="102">
        <v>200</v>
      </c>
      <c r="G69" s="70" t="s">
        <v>69</v>
      </c>
      <c r="H69" s="70" t="s">
        <v>69</v>
      </c>
      <c r="I69" s="102" t="s">
        <v>84</v>
      </c>
      <c r="J69" s="102" t="s">
        <v>518</v>
      </c>
      <c r="K69" s="103" t="s">
        <v>724</v>
      </c>
      <c r="L69" s="104" t="s">
        <v>679</v>
      </c>
    </row>
    <row r="70" spans="1:12" ht="17.25" x14ac:dyDescent="0.3">
      <c r="A70" s="100" t="s">
        <v>663</v>
      </c>
      <c r="B70" s="101" t="s">
        <v>807</v>
      </c>
      <c r="C70" s="102">
        <v>19.5</v>
      </c>
      <c r="D70" s="102" t="s">
        <v>81</v>
      </c>
      <c r="E70" s="102" t="s">
        <v>99</v>
      </c>
      <c r="F70" s="102">
        <v>300</v>
      </c>
      <c r="G70" s="70" t="s">
        <v>69</v>
      </c>
      <c r="H70" s="70" t="s">
        <v>69</v>
      </c>
      <c r="I70" s="102" t="s">
        <v>100</v>
      </c>
      <c r="J70" s="102" t="s">
        <v>518</v>
      </c>
      <c r="K70" s="103" t="s">
        <v>664</v>
      </c>
      <c r="L70" s="104" t="s">
        <v>244</v>
      </c>
    </row>
    <row r="71" spans="1:12" ht="17.25" x14ac:dyDescent="0.3">
      <c r="A71" s="100" t="s">
        <v>528</v>
      </c>
      <c r="B71" s="101" t="s">
        <v>92</v>
      </c>
      <c r="C71" s="102">
        <v>19.5</v>
      </c>
      <c r="D71" s="102" t="s">
        <v>81</v>
      </c>
      <c r="E71" s="102" t="s">
        <v>99</v>
      </c>
      <c r="F71" s="102">
        <v>101.32</v>
      </c>
      <c r="G71" s="70" t="s">
        <v>69</v>
      </c>
      <c r="H71" s="70" t="s">
        <v>69</v>
      </c>
      <c r="I71" s="102" t="s">
        <v>100</v>
      </c>
      <c r="J71" s="102" t="s">
        <v>67</v>
      </c>
      <c r="K71" s="103" t="s">
        <v>529</v>
      </c>
      <c r="L71" s="104" t="s">
        <v>244</v>
      </c>
    </row>
    <row r="72" spans="1:12" ht="17.25" x14ac:dyDescent="0.3">
      <c r="A72" s="100" t="s">
        <v>532</v>
      </c>
      <c r="B72" s="101" t="s">
        <v>92</v>
      </c>
      <c r="C72" s="102">
        <v>19.5</v>
      </c>
      <c r="D72" s="102" t="s">
        <v>81</v>
      </c>
      <c r="E72" s="102" t="s">
        <v>99</v>
      </c>
      <c r="F72" s="102">
        <v>290</v>
      </c>
      <c r="G72" s="70" t="s">
        <v>69</v>
      </c>
      <c r="H72" s="70" t="s">
        <v>69</v>
      </c>
      <c r="I72" s="102" t="s">
        <v>84</v>
      </c>
      <c r="J72" s="102" t="s">
        <v>533</v>
      </c>
      <c r="K72" s="103" t="s">
        <v>534</v>
      </c>
      <c r="L72" s="104" t="s">
        <v>244</v>
      </c>
    </row>
    <row r="73" spans="1:12" ht="17.25" x14ac:dyDescent="0.3">
      <c r="A73" s="100" t="s">
        <v>535</v>
      </c>
      <c r="B73" s="101" t="s">
        <v>92</v>
      </c>
      <c r="C73" s="102">
        <v>19.5</v>
      </c>
      <c r="D73" s="102" t="s">
        <v>81</v>
      </c>
      <c r="E73" s="102" t="s">
        <v>99</v>
      </c>
      <c r="F73" s="102">
        <v>380</v>
      </c>
      <c r="G73" s="70" t="s">
        <v>69</v>
      </c>
      <c r="H73" s="70" t="s">
        <v>69</v>
      </c>
      <c r="I73" s="102" t="s">
        <v>84</v>
      </c>
      <c r="J73" s="102" t="s">
        <v>533</v>
      </c>
      <c r="K73" s="103" t="s">
        <v>808</v>
      </c>
      <c r="L73" s="104" t="s">
        <v>244</v>
      </c>
    </row>
    <row r="74" spans="1:12" ht="17.25" x14ac:dyDescent="0.3">
      <c r="A74" s="100" t="s">
        <v>561</v>
      </c>
      <c r="B74" s="101" t="s">
        <v>92</v>
      </c>
      <c r="C74" s="102">
        <v>19.5</v>
      </c>
      <c r="D74" s="102" t="s">
        <v>81</v>
      </c>
      <c r="E74" s="102" t="s">
        <v>93</v>
      </c>
      <c r="F74" s="102">
        <v>250</v>
      </c>
      <c r="G74" s="70" t="s">
        <v>69</v>
      </c>
      <c r="H74" s="70" t="s">
        <v>69</v>
      </c>
      <c r="I74" s="102" t="s">
        <v>84</v>
      </c>
      <c r="J74" s="102" t="s">
        <v>533</v>
      </c>
      <c r="K74" s="103" t="s">
        <v>562</v>
      </c>
      <c r="L74" s="104" t="s">
        <v>244</v>
      </c>
    </row>
    <row r="75" spans="1:12" ht="17.25" x14ac:dyDescent="0.3">
      <c r="A75" s="100" t="s">
        <v>574</v>
      </c>
      <c r="B75" s="101" t="s">
        <v>92</v>
      </c>
      <c r="C75" s="102">
        <v>19.5</v>
      </c>
      <c r="D75" s="102" t="s">
        <v>81</v>
      </c>
      <c r="E75" s="102" t="s">
        <v>93</v>
      </c>
      <c r="F75" s="102">
        <v>250</v>
      </c>
      <c r="G75" s="70" t="s">
        <v>69</v>
      </c>
      <c r="H75" s="70" t="s">
        <v>69</v>
      </c>
      <c r="I75" s="102" t="s">
        <v>84</v>
      </c>
      <c r="J75" s="102" t="s">
        <v>533</v>
      </c>
      <c r="K75" s="103" t="s">
        <v>575</v>
      </c>
      <c r="L75" s="104" t="s">
        <v>244</v>
      </c>
    </row>
    <row r="76" spans="1:12" ht="17.25" x14ac:dyDescent="0.3">
      <c r="A76" s="100" t="s">
        <v>576</v>
      </c>
      <c r="B76" s="101" t="s">
        <v>92</v>
      </c>
      <c r="C76" s="102">
        <v>19.5</v>
      </c>
      <c r="D76" s="102" t="s">
        <v>81</v>
      </c>
      <c r="E76" s="102" t="s">
        <v>93</v>
      </c>
      <c r="F76" s="102">
        <v>64</v>
      </c>
      <c r="G76" s="70" t="s">
        <v>69</v>
      </c>
      <c r="H76" s="70" t="s">
        <v>69</v>
      </c>
      <c r="I76" s="102" t="s">
        <v>84</v>
      </c>
      <c r="J76" s="102" t="s">
        <v>577</v>
      </c>
      <c r="K76" s="103" t="s">
        <v>578</v>
      </c>
      <c r="L76" s="104" t="s">
        <v>244</v>
      </c>
    </row>
    <row r="77" spans="1:12" ht="17.25" x14ac:dyDescent="0.3">
      <c r="A77" s="100" t="s">
        <v>579</v>
      </c>
      <c r="B77" s="101" t="s">
        <v>92</v>
      </c>
      <c r="C77" s="102">
        <v>19.5</v>
      </c>
      <c r="D77" s="102" t="s">
        <v>81</v>
      </c>
      <c r="E77" s="102" t="s">
        <v>806</v>
      </c>
      <c r="F77" s="102">
        <v>68</v>
      </c>
      <c r="G77" s="70" t="s">
        <v>69</v>
      </c>
      <c r="H77" s="70" t="s">
        <v>69</v>
      </c>
      <c r="I77" s="102" t="s">
        <v>84</v>
      </c>
      <c r="J77" s="102" t="s">
        <v>580</v>
      </c>
      <c r="K77" s="103" t="s">
        <v>581</v>
      </c>
      <c r="L77" s="104" t="s">
        <v>244</v>
      </c>
    </row>
    <row r="78" spans="1:12" ht="17.25" x14ac:dyDescent="0.3">
      <c r="A78" s="100" t="s">
        <v>584</v>
      </c>
      <c r="B78" s="101" t="s">
        <v>92</v>
      </c>
      <c r="C78" s="102">
        <v>19.5</v>
      </c>
      <c r="D78" s="102" t="s">
        <v>81</v>
      </c>
      <c r="E78" s="102" t="s">
        <v>93</v>
      </c>
      <c r="F78" s="102">
        <v>80</v>
      </c>
      <c r="G78" s="70" t="s">
        <v>69</v>
      </c>
      <c r="H78" s="70" t="s">
        <v>69</v>
      </c>
      <c r="I78" s="102" t="s">
        <v>84</v>
      </c>
      <c r="J78" s="102" t="s">
        <v>580</v>
      </c>
      <c r="K78" s="103" t="s">
        <v>586</v>
      </c>
      <c r="L78" s="104" t="s">
        <v>244</v>
      </c>
    </row>
    <row r="79" spans="1:12" ht="17.25" x14ac:dyDescent="0.3">
      <c r="A79" s="100" t="s">
        <v>585</v>
      </c>
      <c r="B79" s="101" t="s">
        <v>92</v>
      </c>
      <c r="C79" s="102">
        <v>19.5</v>
      </c>
      <c r="D79" s="102" t="s">
        <v>81</v>
      </c>
      <c r="E79" s="102" t="s">
        <v>93</v>
      </c>
      <c r="F79" s="102">
        <v>80</v>
      </c>
      <c r="G79" s="70" t="s">
        <v>69</v>
      </c>
      <c r="H79" s="70" t="s">
        <v>69</v>
      </c>
      <c r="I79" s="102" t="s">
        <v>84</v>
      </c>
      <c r="J79" s="102" t="s">
        <v>580</v>
      </c>
      <c r="K79" s="103" t="s">
        <v>586</v>
      </c>
      <c r="L79" s="104" t="s">
        <v>244</v>
      </c>
    </row>
    <row r="80" spans="1:12" ht="17.25" x14ac:dyDescent="0.3">
      <c r="A80" s="100" t="s">
        <v>587</v>
      </c>
      <c r="B80" s="101" t="s">
        <v>92</v>
      </c>
      <c r="C80" s="102">
        <v>19.5</v>
      </c>
      <c r="D80" s="102" t="s">
        <v>81</v>
      </c>
      <c r="E80" s="102" t="s">
        <v>588</v>
      </c>
      <c r="F80" s="102">
        <v>60</v>
      </c>
      <c r="G80" s="70" t="s">
        <v>69</v>
      </c>
      <c r="H80" s="70" t="s">
        <v>69</v>
      </c>
      <c r="I80" s="102" t="s">
        <v>84</v>
      </c>
      <c r="J80" s="102" t="s">
        <v>533</v>
      </c>
      <c r="K80" s="103" t="s">
        <v>589</v>
      </c>
      <c r="L80" s="104" t="s">
        <v>244</v>
      </c>
    </row>
    <row r="81" spans="1:12" ht="17.25" x14ac:dyDescent="0.3">
      <c r="A81" s="100" t="s">
        <v>592</v>
      </c>
      <c r="B81" s="101" t="s">
        <v>92</v>
      </c>
      <c r="C81" s="102">
        <v>19.5</v>
      </c>
      <c r="D81" s="102" t="s">
        <v>81</v>
      </c>
      <c r="E81" s="102" t="s">
        <v>93</v>
      </c>
      <c r="F81" s="102">
        <v>185</v>
      </c>
      <c r="G81" s="70" t="s">
        <v>69</v>
      </c>
      <c r="H81" s="70" t="s">
        <v>69</v>
      </c>
      <c r="I81" s="102" t="s">
        <v>84</v>
      </c>
      <c r="J81" s="102" t="s">
        <v>580</v>
      </c>
      <c r="K81" s="103" t="s">
        <v>593</v>
      </c>
      <c r="L81" s="104" t="s">
        <v>244</v>
      </c>
    </row>
    <row r="82" spans="1:12" ht="17.25" x14ac:dyDescent="0.3">
      <c r="A82" s="100" t="s">
        <v>600</v>
      </c>
      <c r="B82" s="101" t="s">
        <v>92</v>
      </c>
      <c r="C82" s="102">
        <v>19.5</v>
      </c>
      <c r="D82" s="102" t="s">
        <v>81</v>
      </c>
      <c r="E82" s="102" t="s">
        <v>93</v>
      </c>
      <c r="F82" s="102">
        <v>165</v>
      </c>
      <c r="G82" s="70" t="s">
        <v>69</v>
      </c>
      <c r="H82" s="70" t="s">
        <v>69</v>
      </c>
      <c r="I82" s="102" t="s">
        <v>84</v>
      </c>
      <c r="J82" s="102" t="s">
        <v>580</v>
      </c>
      <c r="K82" s="103" t="s">
        <v>601</v>
      </c>
      <c r="L82" s="104" t="s">
        <v>244</v>
      </c>
    </row>
    <row r="83" spans="1:12" ht="17.25" x14ac:dyDescent="0.3">
      <c r="A83" s="100" t="s">
        <v>604</v>
      </c>
      <c r="B83" s="101" t="s">
        <v>92</v>
      </c>
      <c r="C83" s="102">
        <v>19.5</v>
      </c>
      <c r="D83" s="102" t="s">
        <v>81</v>
      </c>
      <c r="E83" s="102" t="s">
        <v>93</v>
      </c>
      <c r="F83" s="102">
        <v>150</v>
      </c>
      <c r="G83" s="70" t="s">
        <v>69</v>
      </c>
      <c r="H83" s="70" t="s">
        <v>69</v>
      </c>
      <c r="I83" s="102" t="s">
        <v>84</v>
      </c>
      <c r="J83" s="102" t="s">
        <v>533</v>
      </c>
      <c r="K83" s="103" t="s">
        <v>605</v>
      </c>
      <c r="L83" s="104" t="s">
        <v>244</v>
      </c>
    </row>
    <row r="84" spans="1:12" ht="17.25" x14ac:dyDescent="0.3">
      <c r="A84" s="100" t="s">
        <v>613</v>
      </c>
      <c r="B84" s="101" t="s">
        <v>92</v>
      </c>
      <c r="C84" s="102">
        <v>19.5</v>
      </c>
      <c r="D84" s="102" t="s">
        <v>81</v>
      </c>
      <c r="E84" s="102" t="s">
        <v>93</v>
      </c>
      <c r="F84" s="102">
        <v>95</v>
      </c>
      <c r="G84" s="70" t="s">
        <v>69</v>
      </c>
      <c r="H84" s="70" t="s">
        <v>69</v>
      </c>
      <c r="I84" s="102" t="s">
        <v>84</v>
      </c>
      <c r="J84" s="102" t="s">
        <v>614</v>
      </c>
      <c r="K84" s="103" t="s">
        <v>615</v>
      </c>
      <c r="L84" s="104" t="s">
        <v>244</v>
      </c>
    </row>
    <row r="85" spans="1:12" ht="17.25" x14ac:dyDescent="0.3">
      <c r="A85" s="100" t="s">
        <v>616</v>
      </c>
      <c r="B85" s="101" t="s">
        <v>92</v>
      </c>
      <c r="C85" s="102">
        <v>19.5</v>
      </c>
      <c r="D85" s="102" t="s">
        <v>81</v>
      </c>
      <c r="E85" s="102" t="s">
        <v>93</v>
      </c>
      <c r="F85" s="102">
        <v>200</v>
      </c>
      <c r="G85" s="70" t="s">
        <v>69</v>
      </c>
      <c r="H85" s="70" t="s">
        <v>69</v>
      </c>
      <c r="I85" s="102" t="s">
        <v>84</v>
      </c>
      <c r="J85" s="102" t="s">
        <v>580</v>
      </c>
      <c r="K85" s="103" t="s">
        <v>617</v>
      </c>
      <c r="L85" s="104" t="s">
        <v>244</v>
      </c>
    </row>
    <row r="86" spans="1:12" ht="17.25" x14ac:dyDescent="0.3">
      <c r="A86" s="100" t="s">
        <v>618</v>
      </c>
      <c r="B86" s="101" t="s">
        <v>92</v>
      </c>
      <c r="C86" s="102">
        <v>19.5</v>
      </c>
      <c r="D86" s="102" t="s">
        <v>81</v>
      </c>
      <c r="E86" s="102" t="s">
        <v>93</v>
      </c>
      <c r="F86" s="102">
        <v>150</v>
      </c>
      <c r="G86" s="70" t="s">
        <v>69</v>
      </c>
      <c r="H86" s="70" t="s">
        <v>69</v>
      </c>
      <c r="I86" s="102" t="s">
        <v>84</v>
      </c>
      <c r="J86" s="102" t="s">
        <v>580</v>
      </c>
      <c r="K86" s="103" t="s">
        <v>619</v>
      </c>
      <c r="L86" s="104" t="s">
        <v>244</v>
      </c>
    </row>
    <row r="87" spans="1:12" ht="17.25" x14ac:dyDescent="0.3">
      <c r="A87" s="100" t="s">
        <v>627</v>
      </c>
      <c r="B87" s="101" t="s">
        <v>92</v>
      </c>
      <c r="C87" s="102">
        <v>19.5</v>
      </c>
      <c r="D87" s="102" t="s">
        <v>81</v>
      </c>
      <c r="E87" s="102" t="s">
        <v>93</v>
      </c>
      <c r="F87" s="102">
        <v>100</v>
      </c>
      <c r="G87" s="70" t="s">
        <v>69</v>
      </c>
      <c r="H87" s="70" t="s">
        <v>69</v>
      </c>
      <c r="I87" s="102" t="s">
        <v>84</v>
      </c>
      <c r="J87" s="102" t="s">
        <v>533</v>
      </c>
      <c r="K87" s="103" t="s">
        <v>628</v>
      </c>
      <c r="L87" s="104" t="s">
        <v>244</v>
      </c>
    </row>
    <row r="88" spans="1:12" ht="17.25" x14ac:dyDescent="0.3">
      <c r="A88" s="100" t="s">
        <v>654</v>
      </c>
      <c r="B88" s="101" t="s">
        <v>92</v>
      </c>
      <c r="C88" s="102">
        <v>19.5</v>
      </c>
      <c r="D88" s="102" t="s">
        <v>81</v>
      </c>
      <c r="E88" s="102" t="s">
        <v>99</v>
      </c>
      <c r="F88" s="102">
        <v>500</v>
      </c>
      <c r="G88" s="70" t="s">
        <v>69</v>
      </c>
      <c r="H88" s="70" t="s">
        <v>69</v>
      </c>
      <c r="I88" s="102" t="s">
        <v>84</v>
      </c>
      <c r="J88" s="102" t="s">
        <v>533</v>
      </c>
      <c r="K88" s="103" t="s">
        <v>655</v>
      </c>
      <c r="L88" s="104" t="s">
        <v>244</v>
      </c>
    </row>
    <row r="89" spans="1:12" ht="17.25" x14ac:dyDescent="0.3">
      <c r="A89" s="100" t="s">
        <v>656</v>
      </c>
      <c r="B89" s="101" t="s">
        <v>92</v>
      </c>
      <c r="C89" s="102">
        <v>19.5</v>
      </c>
      <c r="D89" s="102" t="s">
        <v>81</v>
      </c>
      <c r="E89" s="102" t="s">
        <v>99</v>
      </c>
      <c r="F89" s="102">
        <v>1000</v>
      </c>
      <c r="G89" s="70" t="s">
        <v>69</v>
      </c>
      <c r="H89" s="70" t="s">
        <v>69</v>
      </c>
      <c r="I89" s="102" t="s">
        <v>84</v>
      </c>
      <c r="J89" s="102" t="s">
        <v>533</v>
      </c>
      <c r="K89" s="103" t="s">
        <v>655</v>
      </c>
      <c r="L89" s="104" t="s">
        <v>244</v>
      </c>
    </row>
    <row r="90" spans="1:12" ht="17.25" x14ac:dyDescent="0.3">
      <c r="A90" s="100" t="s">
        <v>657</v>
      </c>
      <c r="B90" s="101" t="s">
        <v>92</v>
      </c>
      <c r="C90" s="102">
        <v>19.5</v>
      </c>
      <c r="D90" s="102" t="s">
        <v>81</v>
      </c>
      <c r="E90" s="102" t="s">
        <v>93</v>
      </c>
      <c r="F90" s="102">
        <v>200</v>
      </c>
      <c r="G90" s="70" t="s">
        <v>69</v>
      </c>
      <c r="H90" s="70" t="s">
        <v>69</v>
      </c>
      <c r="I90" s="102" t="s">
        <v>84</v>
      </c>
      <c r="J90" s="102" t="s">
        <v>533</v>
      </c>
      <c r="K90" s="103" t="s">
        <v>658</v>
      </c>
      <c r="L90" s="104" t="s">
        <v>244</v>
      </c>
    </row>
    <row r="91" spans="1:12" ht="17.25" x14ac:dyDescent="0.3">
      <c r="A91" s="100" t="s">
        <v>661</v>
      </c>
      <c r="B91" s="101" t="s">
        <v>92</v>
      </c>
      <c r="C91" s="102">
        <v>19.5</v>
      </c>
      <c r="D91" s="102" t="s">
        <v>81</v>
      </c>
      <c r="E91" s="102" t="s">
        <v>93</v>
      </c>
      <c r="F91" s="102">
        <v>300</v>
      </c>
      <c r="G91" s="70" t="s">
        <v>69</v>
      </c>
      <c r="H91" s="70" t="s">
        <v>69</v>
      </c>
      <c r="I91" s="102" t="s">
        <v>84</v>
      </c>
      <c r="J91" s="102" t="s">
        <v>533</v>
      </c>
      <c r="K91" s="103" t="s">
        <v>662</v>
      </c>
      <c r="L91" s="104" t="s">
        <v>244</v>
      </c>
    </row>
    <row r="92" spans="1:12" ht="17.25" x14ac:dyDescent="0.3">
      <c r="A92" s="100" t="s">
        <v>665</v>
      </c>
      <c r="B92" s="101" t="s">
        <v>92</v>
      </c>
      <c r="C92" s="102">
        <v>19.5</v>
      </c>
      <c r="D92" s="102" t="s">
        <v>81</v>
      </c>
      <c r="E92" s="102" t="s">
        <v>93</v>
      </c>
      <c r="F92" s="102">
        <v>100</v>
      </c>
      <c r="G92" s="70" t="s">
        <v>69</v>
      </c>
      <c r="H92" s="70" t="s">
        <v>69</v>
      </c>
      <c r="I92" s="102" t="s">
        <v>84</v>
      </c>
      <c r="J92" s="102" t="s">
        <v>533</v>
      </c>
      <c r="K92" s="103" t="s">
        <v>666</v>
      </c>
      <c r="L92" s="104" t="s">
        <v>244</v>
      </c>
    </row>
    <row r="93" spans="1:12" ht="17.25" x14ac:dyDescent="0.3">
      <c r="A93" s="100" t="s">
        <v>667</v>
      </c>
      <c r="B93" s="101" t="s">
        <v>92</v>
      </c>
      <c r="C93" s="102">
        <v>19.5</v>
      </c>
      <c r="D93" s="102" t="s">
        <v>81</v>
      </c>
      <c r="E93" s="102" t="s">
        <v>93</v>
      </c>
      <c r="F93" s="102">
        <v>100</v>
      </c>
      <c r="G93" s="70" t="s">
        <v>69</v>
      </c>
      <c r="H93" s="70" t="s">
        <v>69</v>
      </c>
      <c r="I93" s="102" t="s">
        <v>84</v>
      </c>
      <c r="J93" s="102" t="s">
        <v>533</v>
      </c>
      <c r="K93" s="103" t="s">
        <v>668</v>
      </c>
      <c r="L93" s="104" t="s">
        <v>244</v>
      </c>
    </row>
    <row r="94" spans="1:12" ht="17.25" x14ac:dyDescent="0.3">
      <c r="A94" s="100" t="s">
        <v>530</v>
      </c>
      <c r="B94" s="101" t="s">
        <v>799</v>
      </c>
      <c r="C94" s="102">
        <v>19.5</v>
      </c>
      <c r="D94" s="102" t="s">
        <v>81</v>
      </c>
      <c r="E94" s="102" t="s">
        <v>93</v>
      </c>
      <c r="F94" s="102">
        <v>180</v>
      </c>
      <c r="G94" s="70" t="s">
        <v>69</v>
      </c>
      <c r="H94" s="70" t="s">
        <v>69</v>
      </c>
      <c r="I94" s="102" t="s">
        <v>84</v>
      </c>
      <c r="J94" s="102" t="s">
        <v>531</v>
      </c>
      <c r="K94" s="103" t="s">
        <v>809</v>
      </c>
      <c r="L94" s="104" t="s">
        <v>244</v>
      </c>
    </row>
    <row r="95" spans="1:12" ht="17.25" x14ac:dyDescent="0.3">
      <c r="A95" s="100" t="s">
        <v>536</v>
      </c>
      <c r="B95" s="101" t="s">
        <v>799</v>
      </c>
      <c r="C95" s="102">
        <v>19.5</v>
      </c>
      <c r="D95" s="102" t="s">
        <v>81</v>
      </c>
      <c r="E95" s="102" t="s">
        <v>93</v>
      </c>
      <c r="F95" s="102">
        <v>150</v>
      </c>
      <c r="G95" s="70" t="s">
        <v>69</v>
      </c>
      <c r="H95" s="70" t="s">
        <v>69</v>
      </c>
      <c r="I95" s="102" t="s">
        <v>100</v>
      </c>
      <c r="J95" s="102" t="s">
        <v>537</v>
      </c>
      <c r="K95" s="103" t="s">
        <v>810</v>
      </c>
      <c r="L95" s="104" t="s">
        <v>244</v>
      </c>
    </row>
    <row r="96" spans="1:12" ht="17.25" x14ac:dyDescent="0.3">
      <c r="A96" s="100" t="s">
        <v>538</v>
      </c>
      <c r="B96" s="101" t="s">
        <v>799</v>
      </c>
      <c r="C96" s="102">
        <v>19.5</v>
      </c>
      <c r="D96" s="102" t="s">
        <v>81</v>
      </c>
      <c r="E96" s="102" t="s">
        <v>93</v>
      </c>
      <c r="F96" s="102">
        <v>225</v>
      </c>
      <c r="G96" s="70" t="s">
        <v>69</v>
      </c>
      <c r="H96" s="70" t="s">
        <v>69</v>
      </c>
      <c r="I96" s="102" t="s">
        <v>84</v>
      </c>
      <c r="J96" s="102" t="s">
        <v>533</v>
      </c>
      <c r="K96" s="103" t="s">
        <v>539</v>
      </c>
      <c r="L96" s="104" t="s">
        <v>244</v>
      </c>
    </row>
    <row r="97" spans="1:12" ht="17.25" x14ac:dyDescent="0.3">
      <c r="A97" s="100" t="s">
        <v>547</v>
      </c>
      <c r="B97" s="101" t="s">
        <v>799</v>
      </c>
      <c r="C97" s="102">
        <v>19.5</v>
      </c>
      <c r="D97" s="102" t="s">
        <v>81</v>
      </c>
      <c r="E97" s="102" t="s">
        <v>93</v>
      </c>
      <c r="F97" s="102">
        <v>450</v>
      </c>
      <c r="G97" s="70" t="s">
        <v>69</v>
      </c>
      <c r="H97" s="70" t="s">
        <v>69</v>
      </c>
      <c r="I97" s="102" t="s">
        <v>84</v>
      </c>
      <c r="J97" s="102" t="s">
        <v>531</v>
      </c>
      <c r="K97" s="103" t="s">
        <v>811</v>
      </c>
      <c r="L97" s="104" t="s">
        <v>244</v>
      </c>
    </row>
    <row r="98" spans="1:12" ht="17.25" x14ac:dyDescent="0.3">
      <c r="A98" s="100" t="s">
        <v>550</v>
      </c>
      <c r="B98" s="101" t="s">
        <v>799</v>
      </c>
      <c r="C98" s="102">
        <v>19.5</v>
      </c>
      <c r="D98" s="102" t="s">
        <v>81</v>
      </c>
      <c r="E98" s="102" t="s">
        <v>93</v>
      </c>
      <c r="F98" s="102">
        <v>200</v>
      </c>
      <c r="G98" s="70" t="s">
        <v>69</v>
      </c>
      <c r="H98" s="70" t="s">
        <v>69</v>
      </c>
      <c r="I98" s="102" t="s">
        <v>84</v>
      </c>
      <c r="J98" s="102" t="s">
        <v>533</v>
      </c>
      <c r="K98" s="103" t="s">
        <v>551</v>
      </c>
      <c r="L98" s="104" t="s">
        <v>244</v>
      </c>
    </row>
    <row r="99" spans="1:12" ht="17.25" x14ac:dyDescent="0.3">
      <c r="A99" s="100" t="s">
        <v>554</v>
      </c>
      <c r="B99" s="101" t="s">
        <v>799</v>
      </c>
      <c r="C99" s="102">
        <v>19.5</v>
      </c>
      <c r="D99" s="102" t="s">
        <v>81</v>
      </c>
      <c r="E99" s="102" t="s">
        <v>93</v>
      </c>
      <c r="F99" s="102">
        <v>200</v>
      </c>
      <c r="G99" s="70" t="s">
        <v>69</v>
      </c>
      <c r="H99" s="70" t="s">
        <v>69</v>
      </c>
      <c r="I99" s="102" t="s">
        <v>84</v>
      </c>
      <c r="J99" s="102" t="s">
        <v>533</v>
      </c>
      <c r="K99" s="103" t="s">
        <v>555</v>
      </c>
      <c r="L99" s="104" t="s">
        <v>244</v>
      </c>
    </row>
    <row r="100" spans="1:12" ht="17.25" x14ac:dyDescent="0.3">
      <c r="A100" s="100" t="s">
        <v>558</v>
      </c>
      <c r="B100" s="101" t="s">
        <v>799</v>
      </c>
      <c r="C100" s="102">
        <v>19.5</v>
      </c>
      <c r="D100" s="102" t="s">
        <v>81</v>
      </c>
      <c r="E100" s="102" t="s">
        <v>93</v>
      </c>
      <c r="F100" s="102">
        <v>135</v>
      </c>
      <c r="G100" s="70" t="s">
        <v>69</v>
      </c>
      <c r="H100" s="70" t="s">
        <v>69</v>
      </c>
      <c r="I100" s="102" t="s">
        <v>84</v>
      </c>
      <c r="J100" s="102" t="s">
        <v>531</v>
      </c>
      <c r="K100" s="103" t="s">
        <v>812</v>
      </c>
      <c r="L100" s="104" t="s">
        <v>244</v>
      </c>
    </row>
    <row r="101" spans="1:12" ht="17.25" x14ac:dyDescent="0.3">
      <c r="A101" s="100" t="s">
        <v>563</v>
      </c>
      <c r="B101" s="101" t="s">
        <v>799</v>
      </c>
      <c r="C101" s="102">
        <v>19.5</v>
      </c>
      <c r="D101" s="102" t="s">
        <v>81</v>
      </c>
      <c r="E101" s="102" t="s">
        <v>93</v>
      </c>
      <c r="F101" s="102">
        <v>150</v>
      </c>
      <c r="G101" s="70" t="s">
        <v>69</v>
      </c>
      <c r="H101" s="70" t="s">
        <v>69</v>
      </c>
      <c r="I101" s="102" t="s">
        <v>84</v>
      </c>
      <c r="J101" s="102" t="s">
        <v>531</v>
      </c>
      <c r="K101" s="103" t="s">
        <v>813</v>
      </c>
      <c r="L101" s="104" t="s">
        <v>244</v>
      </c>
    </row>
    <row r="102" spans="1:12" ht="17.25" x14ac:dyDescent="0.3">
      <c r="A102" s="100" t="s">
        <v>582</v>
      </c>
      <c r="B102" s="101" t="s">
        <v>799</v>
      </c>
      <c r="C102" s="102">
        <v>19.5</v>
      </c>
      <c r="D102" s="102" t="s">
        <v>81</v>
      </c>
      <c r="E102" s="102" t="s">
        <v>93</v>
      </c>
      <c r="F102" s="102">
        <v>125</v>
      </c>
      <c r="G102" s="70" t="s">
        <v>69</v>
      </c>
      <c r="H102" s="70" t="s">
        <v>69</v>
      </c>
      <c r="I102" s="102" t="s">
        <v>100</v>
      </c>
      <c r="J102" s="102" t="s">
        <v>583</v>
      </c>
      <c r="K102" s="103" t="s">
        <v>814</v>
      </c>
      <c r="L102" s="104" t="s">
        <v>244</v>
      </c>
    </row>
    <row r="103" spans="1:12" ht="17.25" x14ac:dyDescent="0.3">
      <c r="A103" s="100" t="s">
        <v>590</v>
      </c>
      <c r="B103" s="101" t="s">
        <v>799</v>
      </c>
      <c r="C103" s="102">
        <v>19.5</v>
      </c>
      <c r="D103" s="102" t="s">
        <v>81</v>
      </c>
      <c r="E103" s="102" t="s">
        <v>93</v>
      </c>
      <c r="F103" s="102">
        <v>155</v>
      </c>
      <c r="G103" s="70" t="s">
        <v>69</v>
      </c>
      <c r="H103" s="70" t="s">
        <v>69</v>
      </c>
      <c r="I103" s="102" t="s">
        <v>84</v>
      </c>
      <c r="J103" s="102" t="s">
        <v>531</v>
      </c>
      <c r="K103" s="103" t="s">
        <v>591</v>
      </c>
      <c r="L103" s="104" t="s">
        <v>244</v>
      </c>
    </row>
    <row r="104" spans="1:12" ht="17.25" x14ac:dyDescent="0.3">
      <c r="A104" s="100" t="s">
        <v>596</v>
      </c>
      <c r="B104" s="101" t="s">
        <v>799</v>
      </c>
      <c r="C104" s="102">
        <v>19.5</v>
      </c>
      <c r="D104" s="102" t="s">
        <v>81</v>
      </c>
      <c r="E104" s="102" t="s">
        <v>93</v>
      </c>
      <c r="F104" s="102">
        <v>125</v>
      </c>
      <c r="G104" s="70" t="s">
        <v>69</v>
      </c>
      <c r="H104" s="70" t="s">
        <v>69</v>
      </c>
      <c r="I104" s="102" t="s">
        <v>84</v>
      </c>
      <c r="J104" s="102" t="s">
        <v>597</v>
      </c>
      <c r="K104" s="103" t="s">
        <v>598</v>
      </c>
      <c r="L104" s="104" t="s">
        <v>244</v>
      </c>
    </row>
    <row r="105" spans="1:12" ht="17.25" x14ac:dyDescent="0.3">
      <c r="A105" s="100" t="s">
        <v>599</v>
      </c>
      <c r="B105" s="101" t="s">
        <v>799</v>
      </c>
      <c r="C105" s="102">
        <v>19.5</v>
      </c>
      <c r="D105" s="102" t="s">
        <v>81</v>
      </c>
      <c r="E105" s="102" t="s">
        <v>93</v>
      </c>
      <c r="F105" s="102">
        <v>100</v>
      </c>
      <c r="G105" s="70" t="s">
        <v>69</v>
      </c>
      <c r="H105" s="70" t="s">
        <v>69</v>
      </c>
      <c r="I105" s="102" t="s">
        <v>100</v>
      </c>
      <c r="J105" s="102" t="s">
        <v>537</v>
      </c>
      <c r="K105" s="103" t="s">
        <v>815</v>
      </c>
      <c r="L105" s="104" t="s">
        <v>244</v>
      </c>
    </row>
    <row r="106" spans="1:12" ht="17.25" x14ac:dyDescent="0.3">
      <c r="A106" s="100" t="s">
        <v>602</v>
      </c>
      <c r="B106" s="101" t="s">
        <v>799</v>
      </c>
      <c r="C106" s="102">
        <v>19.5</v>
      </c>
      <c r="D106" s="102" t="s">
        <v>81</v>
      </c>
      <c r="E106" s="102" t="s">
        <v>172</v>
      </c>
      <c r="F106" s="102">
        <v>50</v>
      </c>
      <c r="G106" s="70" t="s">
        <v>69</v>
      </c>
      <c r="H106" s="70" t="s">
        <v>69</v>
      </c>
      <c r="I106" s="102" t="s">
        <v>84</v>
      </c>
      <c r="J106" s="102" t="s">
        <v>531</v>
      </c>
      <c r="K106" s="103" t="s">
        <v>603</v>
      </c>
      <c r="L106" s="104" t="s">
        <v>244</v>
      </c>
    </row>
    <row r="107" spans="1:12" ht="17.25" x14ac:dyDescent="0.3">
      <c r="A107" s="100" t="s">
        <v>608</v>
      </c>
      <c r="B107" s="101" t="s">
        <v>799</v>
      </c>
      <c r="C107" s="102">
        <v>19.5</v>
      </c>
      <c r="D107" s="102" t="s">
        <v>81</v>
      </c>
      <c r="E107" s="102" t="s">
        <v>93</v>
      </c>
      <c r="F107" s="102">
        <v>75</v>
      </c>
      <c r="G107" s="70" t="s">
        <v>69</v>
      </c>
      <c r="H107" s="70" t="s">
        <v>69</v>
      </c>
      <c r="I107" s="102" t="s">
        <v>84</v>
      </c>
      <c r="J107" s="102" t="s">
        <v>531</v>
      </c>
      <c r="K107" s="103" t="s">
        <v>816</v>
      </c>
      <c r="L107" s="104" t="s">
        <v>244</v>
      </c>
    </row>
    <row r="108" spans="1:12" ht="17.25" x14ac:dyDescent="0.3">
      <c r="A108" s="100" t="s">
        <v>611</v>
      </c>
      <c r="B108" s="101" t="s">
        <v>799</v>
      </c>
      <c r="C108" s="102">
        <v>19.5</v>
      </c>
      <c r="D108" s="102" t="s">
        <v>81</v>
      </c>
      <c r="E108" s="102" t="s">
        <v>93</v>
      </c>
      <c r="F108" s="102">
        <v>149</v>
      </c>
      <c r="G108" s="70" t="s">
        <v>69</v>
      </c>
      <c r="H108" s="70" t="s">
        <v>69</v>
      </c>
      <c r="I108" s="102" t="s">
        <v>84</v>
      </c>
      <c r="J108" s="102" t="s">
        <v>533</v>
      </c>
      <c r="K108" s="103" t="s">
        <v>612</v>
      </c>
      <c r="L108" s="104" t="s">
        <v>244</v>
      </c>
    </row>
    <row r="109" spans="1:12" ht="17.25" x14ac:dyDescent="0.3">
      <c r="A109" s="100" t="s">
        <v>633</v>
      </c>
      <c r="B109" s="101" t="s">
        <v>799</v>
      </c>
      <c r="C109" s="102">
        <v>19.5</v>
      </c>
      <c r="D109" s="102" t="s">
        <v>81</v>
      </c>
      <c r="E109" s="102" t="s">
        <v>93</v>
      </c>
      <c r="F109" s="102">
        <v>95</v>
      </c>
      <c r="G109" s="70" t="s">
        <v>69</v>
      </c>
      <c r="H109" s="70" t="s">
        <v>69</v>
      </c>
      <c r="I109" s="102" t="s">
        <v>84</v>
      </c>
      <c r="J109" s="102" t="s">
        <v>531</v>
      </c>
      <c r="K109" s="103" t="s">
        <v>634</v>
      </c>
      <c r="L109" s="104" t="s">
        <v>244</v>
      </c>
    </row>
    <row r="110" spans="1:12" ht="17.25" x14ac:dyDescent="0.3">
      <c r="A110" s="100" t="s">
        <v>635</v>
      </c>
      <c r="B110" s="101" t="s">
        <v>799</v>
      </c>
      <c r="C110" s="102">
        <v>19.5</v>
      </c>
      <c r="D110" s="102" t="s">
        <v>81</v>
      </c>
      <c r="E110" s="102" t="s">
        <v>172</v>
      </c>
      <c r="F110" s="102">
        <v>0</v>
      </c>
      <c r="G110" s="70" t="s">
        <v>69</v>
      </c>
      <c r="H110" s="70" t="s">
        <v>69</v>
      </c>
      <c r="I110" s="102" t="s">
        <v>84</v>
      </c>
      <c r="J110" s="102" t="s">
        <v>531</v>
      </c>
      <c r="K110" s="103" t="s">
        <v>636</v>
      </c>
      <c r="L110" s="104" t="s">
        <v>244</v>
      </c>
    </row>
    <row r="111" spans="1:12" ht="17.25" x14ac:dyDescent="0.3">
      <c r="A111" s="100" t="s">
        <v>637</v>
      </c>
      <c r="B111" s="101" t="s">
        <v>799</v>
      </c>
      <c r="C111" s="102">
        <v>19.5</v>
      </c>
      <c r="D111" s="102" t="s">
        <v>81</v>
      </c>
      <c r="E111" s="102" t="s">
        <v>93</v>
      </c>
      <c r="F111" s="102">
        <v>250</v>
      </c>
      <c r="G111" s="70" t="s">
        <v>69</v>
      </c>
      <c r="H111" s="70" t="s">
        <v>69</v>
      </c>
      <c r="I111" s="102" t="s">
        <v>84</v>
      </c>
      <c r="J111" s="102" t="s">
        <v>531</v>
      </c>
      <c r="K111" s="103" t="s">
        <v>603</v>
      </c>
      <c r="L111" s="104" t="s">
        <v>244</v>
      </c>
    </row>
    <row r="112" spans="1:12" ht="17.25" x14ac:dyDescent="0.3">
      <c r="A112" s="100" t="s">
        <v>638</v>
      </c>
      <c r="B112" s="101" t="s">
        <v>799</v>
      </c>
      <c r="C112" s="102">
        <v>19.5</v>
      </c>
      <c r="D112" s="102" t="s">
        <v>81</v>
      </c>
      <c r="E112" s="102" t="s">
        <v>93</v>
      </c>
      <c r="F112" s="102">
        <v>200</v>
      </c>
      <c r="G112" s="70" t="s">
        <v>69</v>
      </c>
      <c r="H112" s="70" t="s">
        <v>69</v>
      </c>
      <c r="I112" s="102" t="s">
        <v>100</v>
      </c>
      <c r="J112" s="102" t="s">
        <v>583</v>
      </c>
      <c r="K112" s="103" t="s">
        <v>817</v>
      </c>
      <c r="L112" s="104" t="s">
        <v>244</v>
      </c>
    </row>
    <row r="113" spans="1:12" ht="17.25" x14ac:dyDescent="0.3">
      <c r="A113" s="100" t="s">
        <v>641</v>
      </c>
      <c r="B113" s="101" t="s">
        <v>799</v>
      </c>
      <c r="C113" s="102">
        <v>19.5</v>
      </c>
      <c r="D113" s="102" t="s">
        <v>81</v>
      </c>
      <c r="E113" s="102" t="s">
        <v>93</v>
      </c>
      <c r="F113" s="102">
        <v>100</v>
      </c>
      <c r="G113" s="70" t="s">
        <v>69</v>
      </c>
      <c r="H113" s="70" t="s">
        <v>69</v>
      </c>
      <c r="I113" s="102" t="s">
        <v>84</v>
      </c>
      <c r="J113" s="102" t="s">
        <v>531</v>
      </c>
      <c r="K113" s="103" t="s">
        <v>642</v>
      </c>
      <c r="L113" s="104" t="s">
        <v>244</v>
      </c>
    </row>
    <row r="114" spans="1:12" ht="17.25" x14ac:dyDescent="0.3">
      <c r="A114" s="100" t="s">
        <v>643</v>
      </c>
      <c r="B114" s="101" t="s">
        <v>799</v>
      </c>
      <c r="C114" s="102">
        <v>19.5</v>
      </c>
      <c r="D114" s="102" t="s">
        <v>81</v>
      </c>
      <c r="E114" s="102" t="s">
        <v>93</v>
      </c>
      <c r="F114" s="102">
        <v>50</v>
      </c>
      <c r="G114" s="70" t="s">
        <v>69</v>
      </c>
      <c r="H114" s="70" t="s">
        <v>69</v>
      </c>
      <c r="I114" s="102" t="s">
        <v>100</v>
      </c>
      <c r="J114" s="102" t="s">
        <v>537</v>
      </c>
      <c r="K114" s="103" t="s">
        <v>818</v>
      </c>
      <c r="L114" s="104" t="s">
        <v>244</v>
      </c>
    </row>
    <row r="115" spans="1:12" ht="17.25" x14ac:dyDescent="0.3">
      <c r="A115" s="100" t="s">
        <v>644</v>
      </c>
      <c r="B115" s="101" t="s">
        <v>799</v>
      </c>
      <c r="C115" s="102">
        <v>19.5</v>
      </c>
      <c r="D115" s="102" t="s">
        <v>81</v>
      </c>
      <c r="E115" s="102" t="s">
        <v>99</v>
      </c>
      <c r="F115" s="102">
        <v>180</v>
      </c>
      <c r="G115" s="70" t="s">
        <v>69</v>
      </c>
      <c r="H115" s="70" t="s">
        <v>69</v>
      </c>
      <c r="I115" s="102" t="s">
        <v>84</v>
      </c>
      <c r="J115" s="102" t="s">
        <v>531</v>
      </c>
      <c r="K115" s="103" t="s">
        <v>819</v>
      </c>
      <c r="L115" s="104" t="s">
        <v>244</v>
      </c>
    </row>
    <row r="116" spans="1:12" ht="17.25" x14ac:dyDescent="0.3">
      <c r="A116" s="100" t="s">
        <v>645</v>
      </c>
      <c r="B116" s="101" t="s">
        <v>799</v>
      </c>
      <c r="C116" s="102">
        <v>19.5</v>
      </c>
      <c r="D116" s="102" t="s">
        <v>81</v>
      </c>
      <c r="E116" s="102" t="s">
        <v>93</v>
      </c>
      <c r="F116" s="102">
        <v>105</v>
      </c>
      <c r="G116" s="70" t="s">
        <v>69</v>
      </c>
      <c r="H116" s="70" t="s">
        <v>69</v>
      </c>
      <c r="I116" s="102" t="s">
        <v>100</v>
      </c>
      <c r="J116" s="102" t="s">
        <v>537</v>
      </c>
      <c r="K116" s="103" t="s">
        <v>820</v>
      </c>
      <c r="L116" s="104" t="s">
        <v>244</v>
      </c>
    </row>
    <row r="117" spans="1:12" ht="17.25" x14ac:dyDescent="0.3">
      <c r="A117" s="100" t="s">
        <v>689</v>
      </c>
      <c r="B117" s="101" t="s">
        <v>799</v>
      </c>
      <c r="C117" s="102">
        <v>19.5</v>
      </c>
      <c r="D117" s="102" t="s">
        <v>81</v>
      </c>
      <c r="E117" s="102" t="s">
        <v>93</v>
      </c>
      <c r="F117" s="102">
        <v>100</v>
      </c>
      <c r="G117" s="70" t="s">
        <v>69</v>
      </c>
      <c r="H117" s="70" t="s">
        <v>69</v>
      </c>
      <c r="I117" s="102" t="s">
        <v>84</v>
      </c>
      <c r="J117" s="102" t="s">
        <v>690</v>
      </c>
      <c r="K117" s="103" t="s">
        <v>691</v>
      </c>
      <c r="L117" s="104" t="s">
        <v>679</v>
      </c>
    </row>
    <row r="118" spans="1:12" ht="17.25" x14ac:dyDescent="0.3">
      <c r="A118" s="100" t="s">
        <v>692</v>
      </c>
      <c r="B118" s="101" t="s">
        <v>799</v>
      </c>
      <c r="C118" s="102">
        <v>19.5</v>
      </c>
      <c r="D118" s="102" t="s">
        <v>81</v>
      </c>
      <c r="E118" s="102" t="s">
        <v>93</v>
      </c>
      <c r="F118" s="102">
        <v>100</v>
      </c>
      <c r="G118" s="70" t="s">
        <v>69</v>
      </c>
      <c r="H118" s="70" t="s">
        <v>69</v>
      </c>
      <c r="I118" s="102" t="s">
        <v>84</v>
      </c>
      <c r="J118" s="102" t="s">
        <v>531</v>
      </c>
      <c r="K118" s="103" t="s">
        <v>693</v>
      </c>
      <c r="L118" s="104" t="s">
        <v>679</v>
      </c>
    </row>
    <row r="119" spans="1:12" ht="17.25" x14ac:dyDescent="0.3">
      <c r="A119" s="100" t="s">
        <v>704</v>
      </c>
      <c r="B119" s="101" t="s">
        <v>799</v>
      </c>
      <c r="C119" s="102">
        <v>19.5</v>
      </c>
      <c r="D119" s="102" t="s">
        <v>81</v>
      </c>
      <c r="E119" s="102" t="s">
        <v>93</v>
      </c>
      <c r="F119" s="102">
        <v>200</v>
      </c>
      <c r="G119" s="70" t="s">
        <v>69</v>
      </c>
      <c r="H119" s="70" t="s">
        <v>69</v>
      </c>
      <c r="I119" s="102" t="s">
        <v>84</v>
      </c>
      <c r="J119" s="102" t="s">
        <v>531</v>
      </c>
      <c r="K119" s="103" t="s">
        <v>705</v>
      </c>
      <c r="L119" s="104" t="s">
        <v>679</v>
      </c>
    </row>
    <row r="120" spans="1:12" ht="17.25" x14ac:dyDescent="0.3">
      <c r="A120" s="100" t="s">
        <v>706</v>
      </c>
      <c r="B120" s="101" t="s">
        <v>799</v>
      </c>
      <c r="C120" s="102">
        <v>19.5</v>
      </c>
      <c r="D120" s="102" t="s">
        <v>81</v>
      </c>
      <c r="E120" s="102" t="s">
        <v>93</v>
      </c>
      <c r="F120" s="102">
        <v>200</v>
      </c>
      <c r="G120" s="70" t="s">
        <v>69</v>
      </c>
      <c r="H120" s="70" t="s">
        <v>69</v>
      </c>
      <c r="I120" s="102" t="s">
        <v>84</v>
      </c>
      <c r="J120" s="102" t="s">
        <v>531</v>
      </c>
      <c r="K120" s="103" t="s">
        <v>707</v>
      </c>
      <c r="L120" s="104" t="s">
        <v>679</v>
      </c>
    </row>
    <row r="121" spans="1:12" ht="17.25" x14ac:dyDescent="0.3">
      <c r="A121" s="100" t="s">
        <v>708</v>
      </c>
      <c r="B121" s="101" t="s">
        <v>799</v>
      </c>
      <c r="C121" s="102">
        <v>19.5</v>
      </c>
      <c r="D121" s="102" t="s">
        <v>81</v>
      </c>
      <c r="E121" s="102" t="s">
        <v>93</v>
      </c>
      <c r="F121" s="102">
        <v>200</v>
      </c>
      <c r="G121" s="70" t="s">
        <v>69</v>
      </c>
      <c r="H121" s="70" t="s">
        <v>69</v>
      </c>
      <c r="I121" s="102" t="s">
        <v>84</v>
      </c>
      <c r="J121" s="102" t="s">
        <v>531</v>
      </c>
      <c r="K121" s="103" t="s">
        <v>709</v>
      </c>
      <c r="L121" s="104" t="s">
        <v>679</v>
      </c>
    </row>
    <row r="122" spans="1:12" ht="17.25" x14ac:dyDescent="0.3">
      <c r="A122" s="100" t="s">
        <v>716</v>
      </c>
      <c r="B122" s="101" t="s">
        <v>799</v>
      </c>
      <c r="C122" s="102">
        <v>19.5</v>
      </c>
      <c r="D122" s="102" t="s">
        <v>81</v>
      </c>
      <c r="E122" s="102" t="s">
        <v>93</v>
      </c>
      <c r="F122" s="102">
        <v>100</v>
      </c>
      <c r="G122" s="70" t="s">
        <v>69</v>
      </c>
      <c r="H122" s="70" t="s">
        <v>69</v>
      </c>
      <c r="I122" s="102" t="s">
        <v>84</v>
      </c>
      <c r="J122" s="102" t="s">
        <v>531</v>
      </c>
      <c r="K122" s="103" t="s">
        <v>821</v>
      </c>
      <c r="L122" s="104" t="s">
        <v>679</v>
      </c>
    </row>
    <row r="123" spans="1:12" ht="17.25" x14ac:dyDescent="0.3">
      <c r="A123" s="100" t="s">
        <v>725</v>
      </c>
      <c r="B123" s="101" t="s">
        <v>799</v>
      </c>
      <c r="C123" s="102">
        <v>19.5</v>
      </c>
      <c r="D123" s="102" t="s">
        <v>81</v>
      </c>
      <c r="E123" s="102" t="s">
        <v>93</v>
      </c>
      <c r="F123" s="102">
        <v>325.02</v>
      </c>
      <c r="G123" s="70" t="s">
        <v>69</v>
      </c>
      <c r="H123" s="70" t="s">
        <v>69</v>
      </c>
      <c r="I123" s="102" t="s">
        <v>100</v>
      </c>
      <c r="J123" s="102" t="s">
        <v>537</v>
      </c>
      <c r="K123" s="103" t="s">
        <v>726</v>
      </c>
      <c r="L123" s="104" t="s">
        <v>679</v>
      </c>
    </row>
    <row r="124" spans="1:12" ht="17.25" x14ac:dyDescent="0.3">
      <c r="A124" s="100" t="s">
        <v>727</v>
      </c>
      <c r="B124" s="101" t="s">
        <v>799</v>
      </c>
      <c r="C124" s="102">
        <v>19.5</v>
      </c>
      <c r="D124" s="102" t="s">
        <v>81</v>
      </c>
      <c r="E124" s="102" t="s">
        <v>172</v>
      </c>
      <c r="F124" s="102">
        <v>25</v>
      </c>
      <c r="G124" s="70" t="s">
        <v>69</v>
      </c>
      <c r="H124" s="70" t="s">
        <v>69</v>
      </c>
      <c r="I124" s="102" t="s">
        <v>84</v>
      </c>
      <c r="J124" s="102" t="s">
        <v>537</v>
      </c>
      <c r="K124" s="103" t="s">
        <v>728</v>
      </c>
      <c r="L124" s="104" t="s">
        <v>679</v>
      </c>
    </row>
    <row r="125" spans="1:12" ht="17.25" x14ac:dyDescent="0.3">
      <c r="A125" s="100" t="s">
        <v>733</v>
      </c>
      <c r="B125" s="101" t="s">
        <v>799</v>
      </c>
      <c r="C125" s="102">
        <v>19.5</v>
      </c>
      <c r="D125" s="102" t="s">
        <v>81</v>
      </c>
      <c r="E125" s="102" t="s">
        <v>93</v>
      </c>
      <c r="F125" s="102">
        <v>100</v>
      </c>
      <c r="G125" s="70" t="s">
        <v>69</v>
      </c>
      <c r="H125" s="70" t="s">
        <v>69</v>
      </c>
      <c r="I125" s="102" t="s">
        <v>84</v>
      </c>
      <c r="J125" s="102" t="s">
        <v>531</v>
      </c>
      <c r="K125" s="103" t="s">
        <v>734</v>
      </c>
      <c r="L125" s="104" t="s">
        <v>679</v>
      </c>
    </row>
    <row r="126" spans="1:12" ht="17.25" x14ac:dyDescent="0.3">
      <c r="A126" s="100" t="s">
        <v>739</v>
      </c>
      <c r="B126" s="101" t="s">
        <v>799</v>
      </c>
      <c r="C126" s="102">
        <v>19.5</v>
      </c>
      <c r="D126" s="102" t="s">
        <v>81</v>
      </c>
      <c r="E126" s="102" t="s">
        <v>93</v>
      </c>
      <c r="F126" s="102">
        <v>165</v>
      </c>
      <c r="G126" s="70" t="s">
        <v>69</v>
      </c>
      <c r="H126" s="70" t="s">
        <v>69</v>
      </c>
      <c r="I126" s="102" t="s">
        <v>100</v>
      </c>
      <c r="J126" s="102" t="s">
        <v>537</v>
      </c>
      <c r="K126" s="103" t="s">
        <v>740</v>
      </c>
      <c r="L126" s="104" t="s">
        <v>679</v>
      </c>
    </row>
    <row r="127" spans="1:12" ht="17.25" x14ac:dyDescent="0.3">
      <c r="A127" s="100" t="s">
        <v>741</v>
      </c>
      <c r="B127" s="101" t="s">
        <v>799</v>
      </c>
      <c r="C127" s="102">
        <v>19.5</v>
      </c>
      <c r="D127" s="102" t="s">
        <v>81</v>
      </c>
      <c r="E127" s="102" t="s">
        <v>93</v>
      </c>
      <c r="F127" s="102">
        <v>50</v>
      </c>
      <c r="G127" s="70" t="s">
        <v>69</v>
      </c>
      <c r="H127" s="70" t="s">
        <v>69</v>
      </c>
      <c r="I127" s="102" t="s">
        <v>84</v>
      </c>
      <c r="J127" s="102" t="s">
        <v>531</v>
      </c>
      <c r="K127" s="103" t="s">
        <v>742</v>
      </c>
      <c r="L127" s="104" t="s">
        <v>679</v>
      </c>
    </row>
    <row r="128" spans="1:12" ht="17.25" x14ac:dyDescent="0.3">
      <c r="A128" s="100" t="s">
        <v>743</v>
      </c>
      <c r="B128" s="101" t="s">
        <v>799</v>
      </c>
      <c r="C128" s="102">
        <v>19.5</v>
      </c>
      <c r="D128" s="102" t="s">
        <v>81</v>
      </c>
      <c r="E128" s="102" t="s">
        <v>93</v>
      </c>
      <c r="F128" s="102">
        <v>150</v>
      </c>
      <c r="G128" s="70" t="s">
        <v>69</v>
      </c>
      <c r="H128" s="70" t="s">
        <v>69</v>
      </c>
      <c r="I128" s="102" t="s">
        <v>100</v>
      </c>
      <c r="J128" s="102" t="s">
        <v>537</v>
      </c>
      <c r="K128" s="103" t="s">
        <v>744</v>
      </c>
      <c r="L128" s="104" t="s">
        <v>679</v>
      </c>
    </row>
    <row r="129" spans="1:12" ht="17.25" x14ac:dyDescent="0.3">
      <c r="A129" s="100" t="s">
        <v>745</v>
      </c>
      <c r="B129" s="101" t="s">
        <v>799</v>
      </c>
      <c r="C129" s="102">
        <v>19.5</v>
      </c>
      <c r="D129" s="102" t="s">
        <v>81</v>
      </c>
      <c r="E129" s="102" t="s">
        <v>93</v>
      </c>
      <c r="F129" s="102">
        <v>150</v>
      </c>
      <c r="G129" s="70" t="s">
        <v>69</v>
      </c>
      <c r="H129" s="70" t="s">
        <v>69</v>
      </c>
      <c r="I129" s="102" t="s">
        <v>84</v>
      </c>
      <c r="J129" s="102" t="s">
        <v>690</v>
      </c>
      <c r="K129" s="103" t="s">
        <v>746</v>
      </c>
      <c r="L129" s="104" t="s">
        <v>679</v>
      </c>
    </row>
    <row r="130" spans="1:12" ht="17.25" x14ac:dyDescent="0.3">
      <c r="A130" s="100" t="s">
        <v>747</v>
      </c>
      <c r="B130" s="101" t="s">
        <v>799</v>
      </c>
      <c r="C130" s="102">
        <v>19.5</v>
      </c>
      <c r="D130" s="102" t="s">
        <v>81</v>
      </c>
      <c r="E130" s="102" t="s">
        <v>93</v>
      </c>
      <c r="F130" s="102">
        <v>200</v>
      </c>
      <c r="G130" s="70" t="s">
        <v>69</v>
      </c>
      <c r="H130" s="70" t="s">
        <v>69</v>
      </c>
      <c r="I130" s="102" t="s">
        <v>84</v>
      </c>
      <c r="J130" s="102" t="s">
        <v>583</v>
      </c>
      <c r="K130" s="103" t="s">
        <v>748</v>
      </c>
      <c r="L130" s="104" t="s">
        <v>679</v>
      </c>
    </row>
    <row r="131" spans="1:12" ht="17.25" x14ac:dyDescent="0.3">
      <c r="A131" s="100" t="s">
        <v>749</v>
      </c>
      <c r="B131" s="101" t="s">
        <v>799</v>
      </c>
      <c r="C131" s="102">
        <v>19.5</v>
      </c>
      <c r="D131" s="102" t="s">
        <v>81</v>
      </c>
      <c r="E131" s="102" t="s">
        <v>172</v>
      </c>
      <c r="F131" s="102">
        <v>100</v>
      </c>
      <c r="G131" s="70" t="s">
        <v>69</v>
      </c>
      <c r="H131" s="70" t="s">
        <v>69</v>
      </c>
      <c r="I131" s="102" t="s">
        <v>100</v>
      </c>
      <c r="J131" s="102" t="s">
        <v>537</v>
      </c>
      <c r="K131" s="103" t="s">
        <v>750</v>
      </c>
      <c r="L131" s="104" t="s">
        <v>679</v>
      </c>
    </row>
    <row r="132" spans="1:12" ht="17.25" x14ac:dyDescent="0.3">
      <c r="A132" s="100" t="s">
        <v>751</v>
      </c>
      <c r="B132" s="101" t="s">
        <v>799</v>
      </c>
      <c r="C132" s="102">
        <v>19.5</v>
      </c>
      <c r="D132" s="102" t="s">
        <v>81</v>
      </c>
      <c r="E132" s="102" t="s">
        <v>93</v>
      </c>
      <c r="F132" s="102">
        <v>300</v>
      </c>
      <c r="G132" s="70" t="s">
        <v>69</v>
      </c>
      <c r="H132" s="70" t="s">
        <v>69</v>
      </c>
      <c r="I132" s="102" t="s">
        <v>84</v>
      </c>
      <c r="J132" s="102" t="s">
        <v>531</v>
      </c>
      <c r="K132" s="103" t="s">
        <v>752</v>
      </c>
      <c r="L132" s="104" t="s">
        <v>679</v>
      </c>
    </row>
    <row r="133" spans="1:12" ht="17.25" x14ac:dyDescent="0.3">
      <c r="A133" s="100" t="s">
        <v>753</v>
      </c>
      <c r="B133" s="101" t="s">
        <v>799</v>
      </c>
      <c r="C133" s="102">
        <v>19.5</v>
      </c>
      <c r="D133" s="102" t="s">
        <v>81</v>
      </c>
      <c r="E133" s="102" t="s">
        <v>172</v>
      </c>
      <c r="F133" s="102">
        <v>10</v>
      </c>
      <c r="G133" s="70" t="s">
        <v>69</v>
      </c>
      <c r="H133" s="70" t="s">
        <v>69</v>
      </c>
      <c r="I133" s="102" t="s">
        <v>84</v>
      </c>
      <c r="J133" s="102" t="s">
        <v>531</v>
      </c>
      <c r="K133" s="103" t="s">
        <v>754</v>
      </c>
      <c r="L133" s="104" t="s">
        <v>679</v>
      </c>
    </row>
    <row r="134" spans="1:12" ht="17.25" x14ac:dyDescent="0.3">
      <c r="A134" s="100" t="s">
        <v>757</v>
      </c>
      <c r="B134" s="101" t="s">
        <v>799</v>
      </c>
      <c r="C134" s="102">
        <v>19.5</v>
      </c>
      <c r="D134" s="102" t="s">
        <v>81</v>
      </c>
      <c r="E134" s="102" t="s">
        <v>93</v>
      </c>
      <c r="F134" s="102">
        <v>50</v>
      </c>
      <c r="G134" s="70" t="s">
        <v>69</v>
      </c>
      <c r="H134" s="70" t="s">
        <v>69</v>
      </c>
      <c r="I134" s="102" t="s">
        <v>84</v>
      </c>
      <c r="J134" s="102" t="s">
        <v>690</v>
      </c>
      <c r="K134" s="103" t="s">
        <v>758</v>
      </c>
      <c r="L134" s="104" t="s">
        <v>679</v>
      </c>
    </row>
    <row r="135" spans="1:12" ht="17.25" x14ac:dyDescent="0.3">
      <c r="A135" s="100" t="s">
        <v>759</v>
      </c>
      <c r="B135" s="101" t="s">
        <v>799</v>
      </c>
      <c r="C135" s="102">
        <v>19.5</v>
      </c>
      <c r="D135" s="102" t="s">
        <v>81</v>
      </c>
      <c r="E135" s="102" t="s">
        <v>93</v>
      </c>
      <c r="F135" s="102">
        <v>100</v>
      </c>
      <c r="G135" s="70" t="s">
        <v>69</v>
      </c>
      <c r="H135" s="70" t="s">
        <v>69</v>
      </c>
      <c r="I135" s="102" t="s">
        <v>84</v>
      </c>
      <c r="J135" s="102" t="s">
        <v>690</v>
      </c>
      <c r="K135" s="103" t="s">
        <v>760</v>
      </c>
      <c r="L135" s="104" t="s">
        <v>679</v>
      </c>
    </row>
    <row r="136" spans="1:12" ht="17.25" x14ac:dyDescent="0.3">
      <c r="A136" s="100" t="s">
        <v>763</v>
      </c>
      <c r="B136" s="101" t="s">
        <v>799</v>
      </c>
      <c r="C136" s="102">
        <v>19.5</v>
      </c>
      <c r="D136" s="102" t="s">
        <v>81</v>
      </c>
      <c r="E136" s="102" t="s">
        <v>93</v>
      </c>
      <c r="F136" s="102">
        <v>205</v>
      </c>
      <c r="G136" s="70" t="s">
        <v>69</v>
      </c>
      <c r="H136" s="70" t="s">
        <v>69</v>
      </c>
      <c r="I136" s="102" t="s">
        <v>84</v>
      </c>
      <c r="J136" s="102" t="s">
        <v>537</v>
      </c>
      <c r="K136" s="103" t="s">
        <v>764</v>
      </c>
      <c r="L136" s="104" t="s">
        <v>679</v>
      </c>
    </row>
    <row r="137" spans="1:12" ht="17.25" x14ac:dyDescent="0.3">
      <c r="A137" s="100" t="s">
        <v>769</v>
      </c>
      <c r="B137" s="101" t="s">
        <v>799</v>
      </c>
      <c r="C137" s="102">
        <v>19.5</v>
      </c>
      <c r="D137" s="102" t="s">
        <v>81</v>
      </c>
      <c r="E137" s="102" t="s">
        <v>93</v>
      </c>
      <c r="F137" s="102">
        <v>135</v>
      </c>
      <c r="G137" s="70" t="s">
        <v>69</v>
      </c>
      <c r="H137" s="70" t="s">
        <v>69</v>
      </c>
      <c r="I137" s="102" t="s">
        <v>84</v>
      </c>
      <c r="J137" s="102" t="s">
        <v>531</v>
      </c>
      <c r="K137" s="103" t="s">
        <v>770</v>
      </c>
      <c r="L137" s="104" t="s">
        <v>679</v>
      </c>
    </row>
    <row r="138" spans="1:12" ht="17.25" x14ac:dyDescent="0.3">
      <c r="A138" s="100" t="s">
        <v>771</v>
      </c>
      <c r="B138" s="101" t="s">
        <v>799</v>
      </c>
      <c r="C138" s="102">
        <v>19.5</v>
      </c>
      <c r="D138" s="102" t="s">
        <v>81</v>
      </c>
      <c r="E138" s="102" t="s">
        <v>93</v>
      </c>
      <c r="F138" s="102">
        <v>100</v>
      </c>
      <c r="G138" s="70" t="s">
        <v>69</v>
      </c>
      <c r="H138" s="70" t="s">
        <v>69</v>
      </c>
      <c r="I138" s="102" t="s">
        <v>84</v>
      </c>
      <c r="J138" s="102" t="s">
        <v>531</v>
      </c>
      <c r="K138" s="103" t="s">
        <v>772</v>
      </c>
      <c r="L138" s="104" t="s">
        <v>679</v>
      </c>
    </row>
    <row r="139" spans="1:12" ht="17.25" x14ac:dyDescent="0.3">
      <c r="A139" s="100" t="s">
        <v>775</v>
      </c>
      <c r="B139" s="101" t="s">
        <v>799</v>
      </c>
      <c r="C139" s="102">
        <v>19.5</v>
      </c>
      <c r="D139" s="102" t="s">
        <v>81</v>
      </c>
      <c r="E139" s="102" t="s">
        <v>93</v>
      </c>
      <c r="F139" s="102">
        <v>90</v>
      </c>
      <c r="G139" s="70" t="s">
        <v>69</v>
      </c>
      <c r="H139" s="70" t="s">
        <v>69</v>
      </c>
      <c r="I139" s="102" t="s">
        <v>84</v>
      </c>
      <c r="J139" s="102" t="s">
        <v>537</v>
      </c>
      <c r="K139" s="103" t="s">
        <v>776</v>
      </c>
      <c r="L139" s="104" t="s">
        <v>679</v>
      </c>
    </row>
    <row r="140" spans="1:12" ht="17.25" x14ac:dyDescent="0.3">
      <c r="A140" s="100" t="s">
        <v>779</v>
      </c>
      <c r="B140" s="101" t="s">
        <v>799</v>
      </c>
      <c r="C140" s="102">
        <v>19.5</v>
      </c>
      <c r="D140" s="102" t="s">
        <v>81</v>
      </c>
      <c r="E140" s="102" t="s">
        <v>161</v>
      </c>
      <c r="F140" s="102">
        <v>126</v>
      </c>
      <c r="G140" s="70" t="s">
        <v>69</v>
      </c>
      <c r="H140" s="70" t="s">
        <v>69</v>
      </c>
      <c r="I140" s="102" t="s">
        <v>84</v>
      </c>
      <c r="J140" s="102" t="s">
        <v>537</v>
      </c>
      <c r="K140" s="103" t="s">
        <v>780</v>
      </c>
      <c r="L140" s="104" t="s">
        <v>679</v>
      </c>
    </row>
    <row r="141" spans="1:12" ht="17.25" x14ac:dyDescent="0.3">
      <c r="A141" s="100" t="s">
        <v>777</v>
      </c>
      <c r="B141" s="101" t="s">
        <v>799</v>
      </c>
      <c r="C141" s="102">
        <v>19.5</v>
      </c>
      <c r="D141" s="102" t="s">
        <v>81</v>
      </c>
      <c r="E141" s="102" t="s">
        <v>99</v>
      </c>
      <c r="F141" s="102">
        <v>135</v>
      </c>
      <c r="G141" s="70" t="s">
        <v>69</v>
      </c>
      <c r="H141" s="70" t="s">
        <v>69</v>
      </c>
      <c r="I141" s="102" t="s">
        <v>100</v>
      </c>
      <c r="J141" s="102" t="s">
        <v>531</v>
      </c>
      <c r="K141" s="103" t="s">
        <v>778</v>
      </c>
      <c r="L141" s="104" t="s">
        <v>679</v>
      </c>
    </row>
    <row r="142" spans="1:12" ht="17.25" x14ac:dyDescent="0.3">
      <c r="A142" s="100" t="s">
        <v>407</v>
      </c>
      <c r="B142" s="101" t="s">
        <v>805</v>
      </c>
      <c r="C142" s="102">
        <v>19</v>
      </c>
      <c r="D142" s="102" t="s">
        <v>345</v>
      </c>
      <c r="E142" s="102" t="s">
        <v>99</v>
      </c>
      <c r="F142" s="102">
        <v>300</v>
      </c>
      <c r="G142" s="70" t="s">
        <v>69</v>
      </c>
      <c r="H142" s="70" t="s">
        <v>69</v>
      </c>
      <c r="I142" s="102" t="s">
        <v>100</v>
      </c>
      <c r="J142" s="102" t="s">
        <v>199</v>
      </c>
      <c r="K142" s="103" t="s">
        <v>408</v>
      </c>
      <c r="L142" s="104" t="s">
        <v>349</v>
      </c>
    </row>
    <row r="143" spans="1:12" ht="17.25" x14ac:dyDescent="0.3">
      <c r="A143" s="100" t="s">
        <v>431</v>
      </c>
      <c r="B143" s="101" t="s">
        <v>805</v>
      </c>
      <c r="C143" s="102">
        <v>19</v>
      </c>
      <c r="D143" s="102" t="s">
        <v>345</v>
      </c>
      <c r="E143" s="102" t="s">
        <v>172</v>
      </c>
      <c r="F143" s="102">
        <v>202</v>
      </c>
      <c r="G143" s="70" t="s">
        <v>69</v>
      </c>
      <c r="H143" s="70" t="s">
        <v>69</v>
      </c>
      <c r="I143" s="102" t="s">
        <v>84</v>
      </c>
      <c r="J143" s="102" t="s">
        <v>187</v>
      </c>
      <c r="K143" s="103" t="s">
        <v>432</v>
      </c>
      <c r="L143" s="104" t="s">
        <v>349</v>
      </c>
    </row>
    <row r="144" spans="1:12" ht="17.25" x14ac:dyDescent="0.3">
      <c r="A144" s="100" t="s">
        <v>433</v>
      </c>
      <c r="B144" s="101" t="s">
        <v>805</v>
      </c>
      <c r="C144" s="102">
        <v>19</v>
      </c>
      <c r="D144" s="102" t="s">
        <v>345</v>
      </c>
      <c r="E144" s="102" t="s">
        <v>99</v>
      </c>
      <c r="F144" s="102">
        <v>302</v>
      </c>
      <c r="G144" s="70" t="s">
        <v>69</v>
      </c>
      <c r="H144" s="70" t="s">
        <v>69</v>
      </c>
      <c r="I144" s="102" t="s">
        <v>84</v>
      </c>
      <c r="J144" s="102" t="s">
        <v>187</v>
      </c>
      <c r="K144" s="103" t="s">
        <v>432</v>
      </c>
      <c r="L144" s="104" t="s">
        <v>349</v>
      </c>
    </row>
    <row r="145" spans="1:12" ht="17.25" x14ac:dyDescent="0.3">
      <c r="A145" s="100" t="s">
        <v>447</v>
      </c>
      <c r="B145" s="101" t="s">
        <v>805</v>
      </c>
      <c r="C145" s="102">
        <v>19</v>
      </c>
      <c r="D145" s="102" t="s">
        <v>345</v>
      </c>
      <c r="E145" s="102" t="s">
        <v>99</v>
      </c>
      <c r="F145" s="102">
        <v>100</v>
      </c>
      <c r="G145" s="70" t="s">
        <v>69</v>
      </c>
      <c r="H145" s="70" t="s">
        <v>69</v>
      </c>
      <c r="I145" s="102" t="s">
        <v>84</v>
      </c>
      <c r="J145" s="102" t="s">
        <v>187</v>
      </c>
      <c r="K145" s="103" t="s">
        <v>448</v>
      </c>
      <c r="L145" s="104" t="s">
        <v>349</v>
      </c>
    </row>
    <row r="146" spans="1:12" ht="17.25" x14ac:dyDescent="0.3">
      <c r="A146" s="100" t="s">
        <v>449</v>
      </c>
      <c r="B146" s="101" t="s">
        <v>805</v>
      </c>
      <c r="C146" s="102">
        <v>19</v>
      </c>
      <c r="D146" s="102" t="s">
        <v>345</v>
      </c>
      <c r="E146" s="102" t="s">
        <v>99</v>
      </c>
      <c r="F146" s="102">
        <v>100</v>
      </c>
      <c r="G146" s="70" t="s">
        <v>69</v>
      </c>
      <c r="H146" s="70" t="s">
        <v>69</v>
      </c>
      <c r="I146" s="102" t="s">
        <v>84</v>
      </c>
      <c r="J146" s="102" t="s">
        <v>187</v>
      </c>
      <c r="K146" s="103" t="s">
        <v>448</v>
      </c>
      <c r="L146" s="104" t="s">
        <v>349</v>
      </c>
    </row>
    <row r="147" spans="1:12" ht="17.25" x14ac:dyDescent="0.3">
      <c r="A147" s="100" t="s">
        <v>450</v>
      </c>
      <c r="B147" s="101" t="s">
        <v>805</v>
      </c>
      <c r="C147" s="102">
        <v>19</v>
      </c>
      <c r="D147" s="102" t="s">
        <v>345</v>
      </c>
      <c r="E147" s="102" t="s">
        <v>99</v>
      </c>
      <c r="F147" s="102">
        <v>100</v>
      </c>
      <c r="G147" s="70" t="s">
        <v>69</v>
      </c>
      <c r="H147" s="70" t="s">
        <v>69</v>
      </c>
      <c r="I147" s="102" t="s">
        <v>84</v>
      </c>
      <c r="J147" s="102" t="s">
        <v>187</v>
      </c>
      <c r="K147" s="103" t="s">
        <v>448</v>
      </c>
      <c r="L147" s="104" t="s">
        <v>349</v>
      </c>
    </row>
    <row r="148" spans="1:12" ht="17.25" x14ac:dyDescent="0.3">
      <c r="A148" s="100" t="s">
        <v>454</v>
      </c>
      <c r="B148" s="101" t="s">
        <v>805</v>
      </c>
      <c r="C148" s="102">
        <v>19</v>
      </c>
      <c r="D148" s="102" t="s">
        <v>345</v>
      </c>
      <c r="E148" s="102" t="s">
        <v>99</v>
      </c>
      <c r="F148" s="102">
        <v>180</v>
      </c>
      <c r="G148" s="70" t="s">
        <v>69</v>
      </c>
      <c r="H148" s="70" t="s">
        <v>69</v>
      </c>
      <c r="I148" s="102" t="s">
        <v>100</v>
      </c>
      <c r="J148" s="102" t="s">
        <v>199</v>
      </c>
      <c r="K148" s="103" t="s">
        <v>455</v>
      </c>
      <c r="L148" s="104" t="s">
        <v>349</v>
      </c>
    </row>
    <row r="149" spans="1:12" ht="17.25" x14ac:dyDescent="0.3">
      <c r="A149" s="100" t="s">
        <v>471</v>
      </c>
      <c r="B149" s="101" t="s">
        <v>805</v>
      </c>
      <c r="C149" s="102">
        <v>19</v>
      </c>
      <c r="D149" s="102" t="s">
        <v>345</v>
      </c>
      <c r="E149" s="102" t="s">
        <v>99</v>
      </c>
      <c r="F149" s="102">
        <v>50</v>
      </c>
      <c r="G149" s="70" t="s">
        <v>69</v>
      </c>
      <c r="H149" s="70" t="s">
        <v>69</v>
      </c>
      <c r="I149" s="102" t="s">
        <v>84</v>
      </c>
      <c r="J149" s="102" t="s">
        <v>187</v>
      </c>
      <c r="K149" s="103" t="s">
        <v>448</v>
      </c>
      <c r="L149" s="104" t="s">
        <v>349</v>
      </c>
    </row>
    <row r="150" spans="1:12" ht="17.25" x14ac:dyDescent="0.3">
      <c r="A150" s="100" t="s">
        <v>472</v>
      </c>
      <c r="B150" s="101" t="s">
        <v>805</v>
      </c>
      <c r="C150" s="102">
        <v>19</v>
      </c>
      <c r="D150" s="102" t="s">
        <v>345</v>
      </c>
      <c r="E150" s="102" t="s">
        <v>99</v>
      </c>
      <c r="F150" s="102">
        <v>50</v>
      </c>
      <c r="G150" s="70" t="s">
        <v>69</v>
      </c>
      <c r="H150" s="70" t="s">
        <v>69</v>
      </c>
      <c r="I150" s="102" t="s">
        <v>84</v>
      </c>
      <c r="J150" s="102" t="s">
        <v>187</v>
      </c>
      <c r="K150" s="103" t="s">
        <v>448</v>
      </c>
      <c r="L150" s="104" t="s">
        <v>349</v>
      </c>
    </row>
    <row r="151" spans="1:12" ht="17.25" x14ac:dyDescent="0.3">
      <c r="A151" s="100" t="s">
        <v>347</v>
      </c>
      <c r="B151" s="101" t="s">
        <v>807</v>
      </c>
      <c r="C151" s="102">
        <v>19</v>
      </c>
      <c r="D151" s="102" t="s">
        <v>345</v>
      </c>
      <c r="E151" s="102" t="s">
        <v>99</v>
      </c>
      <c r="F151" s="102">
        <v>75</v>
      </c>
      <c r="G151" s="70" t="s">
        <v>69</v>
      </c>
      <c r="H151" s="70" t="s">
        <v>69</v>
      </c>
      <c r="I151" s="102" t="s">
        <v>84</v>
      </c>
      <c r="J151" s="102" t="s">
        <v>193</v>
      </c>
      <c r="K151" s="103" t="s">
        <v>348</v>
      </c>
      <c r="L151" s="104" t="s">
        <v>349</v>
      </c>
    </row>
    <row r="152" spans="1:12" ht="17.25" x14ac:dyDescent="0.3">
      <c r="A152" s="100" t="s">
        <v>377</v>
      </c>
      <c r="B152" s="101" t="s">
        <v>807</v>
      </c>
      <c r="C152" s="102">
        <v>19</v>
      </c>
      <c r="D152" s="102" t="s">
        <v>345</v>
      </c>
      <c r="E152" s="102" t="s">
        <v>99</v>
      </c>
      <c r="F152" s="102">
        <v>200</v>
      </c>
      <c r="G152" s="70" t="s">
        <v>69</v>
      </c>
      <c r="H152" s="70" t="s">
        <v>69</v>
      </c>
      <c r="I152" s="102" t="s">
        <v>100</v>
      </c>
      <c r="J152" s="102" t="s">
        <v>199</v>
      </c>
      <c r="K152" s="103" t="s">
        <v>378</v>
      </c>
      <c r="L152" s="104" t="s">
        <v>349</v>
      </c>
    </row>
    <row r="153" spans="1:12" ht="17.25" x14ac:dyDescent="0.3">
      <c r="A153" s="100" t="s">
        <v>414</v>
      </c>
      <c r="B153" s="101" t="s">
        <v>807</v>
      </c>
      <c r="C153" s="102">
        <v>19</v>
      </c>
      <c r="D153" s="102" t="s">
        <v>345</v>
      </c>
      <c r="E153" s="102" t="s">
        <v>99</v>
      </c>
      <c r="F153" s="102">
        <v>300</v>
      </c>
      <c r="G153" s="70" t="s">
        <v>69</v>
      </c>
      <c r="H153" s="70" t="s">
        <v>69</v>
      </c>
      <c r="I153" s="102" t="s">
        <v>84</v>
      </c>
      <c r="J153" s="102" t="s">
        <v>132</v>
      </c>
      <c r="K153" s="103" t="s">
        <v>415</v>
      </c>
      <c r="L153" s="104" t="s">
        <v>349</v>
      </c>
    </row>
    <row r="154" spans="1:12" ht="17.25" x14ac:dyDescent="0.3">
      <c r="A154" s="100" t="s">
        <v>416</v>
      </c>
      <c r="B154" s="101" t="s">
        <v>807</v>
      </c>
      <c r="C154" s="102">
        <v>19</v>
      </c>
      <c r="D154" s="102" t="s">
        <v>345</v>
      </c>
      <c r="E154" s="102" t="s">
        <v>99</v>
      </c>
      <c r="F154" s="102">
        <v>128</v>
      </c>
      <c r="G154" s="70" t="s">
        <v>69</v>
      </c>
      <c r="H154" s="70" t="s">
        <v>69</v>
      </c>
      <c r="I154" s="102" t="s">
        <v>84</v>
      </c>
      <c r="J154" s="102" t="s">
        <v>132</v>
      </c>
      <c r="K154" s="103" t="s">
        <v>415</v>
      </c>
      <c r="L154" s="104" t="s">
        <v>349</v>
      </c>
    </row>
    <row r="155" spans="1:12" ht="17.25" x14ac:dyDescent="0.3">
      <c r="A155" s="100" t="s">
        <v>429</v>
      </c>
      <c r="B155" s="101" t="s">
        <v>807</v>
      </c>
      <c r="C155" s="102">
        <v>19</v>
      </c>
      <c r="D155" s="102" t="s">
        <v>345</v>
      </c>
      <c r="E155" s="102" t="s">
        <v>172</v>
      </c>
      <c r="F155" s="102">
        <v>11.64</v>
      </c>
      <c r="G155" s="70" t="s">
        <v>69</v>
      </c>
      <c r="H155" s="70" t="s">
        <v>69</v>
      </c>
      <c r="I155" s="102" t="s">
        <v>100</v>
      </c>
      <c r="J155" s="102" t="s">
        <v>193</v>
      </c>
      <c r="K155" s="103" t="s">
        <v>430</v>
      </c>
      <c r="L155" s="104" t="s">
        <v>349</v>
      </c>
    </row>
    <row r="156" spans="1:12" ht="17.25" x14ac:dyDescent="0.3">
      <c r="A156" s="100" t="s">
        <v>434</v>
      </c>
      <c r="B156" s="101" t="s">
        <v>807</v>
      </c>
      <c r="C156" s="102">
        <v>19</v>
      </c>
      <c r="D156" s="102" t="s">
        <v>345</v>
      </c>
      <c r="E156" s="102" t="s">
        <v>99</v>
      </c>
      <c r="F156" s="102">
        <v>250</v>
      </c>
      <c r="G156" s="70" t="s">
        <v>69</v>
      </c>
      <c r="H156" s="70" t="s">
        <v>69</v>
      </c>
      <c r="I156" s="102" t="s">
        <v>84</v>
      </c>
      <c r="J156" s="102" t="s">
        <v>132</v>
      </c>
      <c r="K156" s="103" t="s">
        <v>435</v>
      </c>
      <c r="L156" s="104" t="s">
        <v>349</v>
      </c>
    </row>
    <row r="157" spans="1:12" ht="17.25" x14ac:dyDescent="0.3">
      <c r="A157" s="100" t="s">
        <v>443</v>
      </c>
      <c r="B157" s="101" t="s">
        <v>807</v>
      </c>
      <c r="C157" s="102">
        <v>19</v>
      </c>
      <c r="D157" s="102" t="s">
        <v>345</v>
      </c>
      <c r="E157" s="102" t="s">
        <v>806</v>
      </c>
      <c r="F157" s="102">
        <v>310</v>
      </c>
      <c r="G157" s="70" t="s">
        <v>69</v>
      </c>
      <c r="H157" s="70" t="s">
        <v>69</v>
      </c>
      <c r="I157" s="102" t="s">
        <v>100</v>
      </c>
      <c r="J157" s="102" t="s">
        <v>132</v>
      </c>
      <c r="K157" s="103" t="s">
        <v>444</v>
      </c>
      <c r="L157" s="104" t="s">
        <v>349</v>
      </c>
    </row>
    <row r="158" spans="1:12" ht="17.25" x14ac:dyDescent="0.3">
      <c r="A158" s="100" t="s">
        <v>469</v>
      </c>
      <c r="B158" s="101" t="s">
        <v>807</v>
      </c>
      <c r="C158" s="102">
        <v>19</v>
      </c>
      <c r="D158" s="102" t="s">
        <v>345</v>
      </c>
      <c r="E158" s="102" t="s">
        <v>99</v>
      </c>
      <c r="F158" s="102">
        <v>115</v>
      </c>
      <c r="G158" s="70" t="s">
        <v>69</v>
      </c>
      <c r="H158" s="70" t="s">
        <v>69</v>
      </c>
      <c r="I158" s="102" t="s">
        <v>100</v>
      </c>
      <c r="J158" s="102" t="s">
        <v>132</v>
      </c>
      <c r="K158" s="103" t="s">
        <v>470</v>
      </c>
      <c r="L158" s="104" t="s">
        <v>349</v>
      </c>
    </row>
    <row r="159" spans="1:12" ht="17.25" x14ac:dyDescent="0.3">
      <c r="A159" s="100" t="s">
        <v>344</v>
      </c>
      <c r="B159" s="101" t="s">
        <v>92</v>
      </c>
      <c r="C159" s="102">
        <v>19</v>
      </c>
      <c r="D159" s="102" t="s">
        <v>345</v>
      </c>
      <c r="E159" s="102" t="s">
        <v>93</v>
      </c>
      <c r="F159" s="102">
        <v>40</v>
      </c>
      <c r="G159" s="70" t="s">
        <v>69</v>
      </c>
      <c r="H159" s="70" t="s">
        <v>69</v>
      </c>
      <c r="I159" s="102" t="s">
        <v>84</v>
      </c>
      <c r="J159" s="102" t="s">
        <v>164</v>
      </c>
      <c r="K159" s="103" t="s">
        <v>346</v>
      </c>
      <c r="L159" s="104"/>
    </row>
    <row r="160" spans="1:12" ht="17.25" x14ac:dyDescent="0.3">
      <c r="A160" s="100" t="s">
        <v>350</v>
      </c>
      <c r="B160" s="101" t="s">
        <v>92</v>
      </c>
      <c r="C160" s="102">
        <v>19</v>
      </c>
      <c r="D160" s="102" t="s">
        <v>345</v>
      </c>
      <c r="E160" s="102" t="s">
        <v>93</v>
      </c>
      <c r="F160" s="102">
        <v>400</v>
      </c>
      <c r="G160" s="70" t="s">
        <v>69</v>
      </c>
      <c r="H160" s="70" t="s">
        <v>69</v>
      </c>
      <c r="I160" s="102" t="s">
        <v>84</v>
      </c>
      <c r="J160" s="102" t="s">
        <v>164</v>
      </c>
      <c r="K160" s="103" t="s">
        <v>351</v>
      </c>
      <c r="L160" s="104" t="s">
        <v>349</v>
      </c>
    </row>
    <row r="161" spans="1:12" ht="17.25" x14ac:dyDescent="0.3">
      <c r="A161" s="100" t="s">
        <v>352</v>
      </c>
      <c r="B161" s="101" t="s">
        <v>92</v>
      </c>
      <c r="C161" s="102">
        <v>19</v>
      </c>
      <c r="D161" s="102" t="s">
        <v>345</v>
      </c>
      <c r="E161" s="102" t="s">
        <v>93</v>
      </c>
      <c r="F161" s="102">
        <v>152</v>
      </c>
      <c r="G161" s="70" t="s">
        <v>69</v>
      </c>
      <c r="H161" s="70" t="s">
        <v>69</v>
      </c>
      <c r="I161" s="102" t="s">
        <v>100</v>
      </c>
      <c r="J161" s="102" t="s">
        <v>164</v>
      </c>
      <c r="K161" s="103" t="s">
        <v>353</v>
      </c>
      <c r="L161" s="104" t="s">
        <v>349</v>
      </c>
    </row>
    <row r="162" spans="1:12" ht="17.25" x14ac:dyDescent="0.3">
      <c r="A162" s="100" t="s">
        <v>354</v>
      </c>
      <c r="B162" s="101" t="s">
        <v>92</v>
      </c>
      <c r="C162" s="102">
        <v>19</v>
      </c>
      <c r="D162" s="102" t="s">
        <v>345</v>
      </c>
      <c r="E162" s="102" t="s">
        <v>99</v>
      </c>
      <c r="F162" s="102">
        <v>244</v>
      </c>
      <c r="G162" s="70" t="s">
        <v>69</v>
      </c>
      <c r="H162" s="70" t="s">
        <v>69</v>
      </c>
      <c r="I162" s="102" t="s">
        <v>100</v>
      </c>
      <c r="J162" s="102" t="s">
        <v>164</v>
      </c>
      <c r="K162" s="103" t="s">
        <v>355</v>
      </c>
      <c r="L162" s="104" t="s">
        <v>349</v>
      </c>
    </row>
    <row r="163" spans="1:12" ht="17.25" x14ac:dyDescent="0.3">
      <c r="A163" s="100" t="s">
        <v>358</v>
      </c>
      <c r="B163" s="101" t="s">
        <v>92</v>
      </c>
      <c r="C163" s="102">
        <v>19</v>
      </c>
      <c r="D163" s="102" t="s">
        <v>345</v>
      </c>
      <c r="E163" s="102" t="s">
        <v>99</v>
      </c>
      <c r="F163" s="102">
        <v>180</v>
      </c>
      <c r="G163" s="70" t="s">
        <v>69</v>
      </c>
      <c r="H163" s="70" t="s">
        <v>69</v>
      </c>
      <c r="I163" s="102" t="s">
        <v>100</v>
      </c>
      <c r="J163" s="102" t="s">
        <v>101</v>
      </c>
      <c r="K163" s="103" t="s">
        <v>359</v>
      </c>
      <c r="L163" s="104" t="s">
        <v>349</v>
      </c>
    </row>
    <row r="164" spans="1:12" ht="17.25" x14ac:dyDescent="0.3">
      <c r="A164" s="100" t="s">
        <v>360</v>
      </c>
      <c r="B164" s="101" t="s">
        <v>92</v>
      </c>
      <c r="C164" s="102">
        <v>19</v>
      </c>
      <c r="D164" s="102" t="s">
        <v>345</v>
      </c>
      <c r="E164" s="102" t="s">
        <v>99</v>
      </c>
      <c r="F164" s="102">
        <v>260</v>
      </c>
      <c r="G164" s="70" t="s">
        <v>69</v>
      </c>
      <c r="H164" s="70" t="s">
        <v>69</v>
      </c>
      <c r="I164" s="102" t="s">
        <v>100</v>
      </c>
      <c r="J164" s="102" t="s">
        <v>141</v>
      </c>
      <c r="K164" s="103" t="s">
        <v>361</v>
      </c>
      <c r="L164" s="104" t="s">
        <v>349</v>
      </c>
    </row>
    <row r="165" spans="1:12" ht="17.25" x14ac:dyDescent="0.3">
      <c r="A165" s="100" t="s">
        <v>362</v>
      </c>
      <c r="B165" s="101" t="s">
        <v>92</v>
      </c>
      <c r="C165" s="102">
        <v>19</v>
      </c>
      <c r="D165" s="102" t="s">
        <v>345</v>
      </c>
      <c r="E165" s="102" t="s">
        <v>99</v>
      </c>
      <c r="F165" s="102">
        <v>200</v>
      </c>
      <c r="G165" s="70" t="s">
        <v>69</v>
      </c>
      <c r="H165" s="70" t="s">
        <v>69</v>
      </c>
      <c r="I165" s="102" t="s">
        <v>84</v>
      </c>
      <c r="J165" s="102" t="s">
        <v>141</v>
      </c>
      <c r="K165" s="103" t="s">
        <v>363</v>
      </c>
      <c r="L165" s="104" t="s">
        <v>349</v>
      </c>
    </row>
    <row r="166" spans="1:12" ht="17.25" x14ac:dyDescent="0.3">
      <c r="A166" s="100" t="s">
        <v>364</v>
      </c>
      <c r="B166" s="101" t="s">
        <v>92</v>
      </c>
      <c r="C166" s="102">
        <v>19</v>
      </c>
      <c r="D166" s="102" t="s">
        <v>345</v>
      </c>
      <c r="E166" s="102" t="s">
        <v>99</v>
      </c>
      <c r="F166" s="102">
        <v>252</v>
      </c>
      <c r="G166" s="70" t="s">
        <v>69</v>
      </c>
      <c r="H166" s="70" t="s">
        <v>69</v>
      </c>
      <c r="I166" s="102" t="s">
        <v>84</v>
      </c>
      <c r="J166" s="102" t="s">
        <v>141</v>
      </c>
      <c r="K166" s="103" t="s">
        <v>365</v>
      </c>
      <c r="L166" s="104" t="s">
        <v>349</v>
      </c>
    </row>
    <row r="167" spans="1:12" ht="17.25" x14ac:dyDescent="0.3">
      <c r="A167" s="100" t="s">
        <v>366</v>
      </c>
      <c r="B167" s="101" t="s">
        <v>92</v>
      </c>
      <c r="C167" s="102">
        <v>19</v>
      </c>
      <c r="D167" s="102" t="s">
        <v>345</v>
      </c>
      <c r="E167" s="102" t="s">
        <v>99</v>
      </c>
      <c r="F167" s="102">
        <v>202</v>
      </c>
      <c r="G167" s="70" t="s">
        <v>69</v>
      </c>
      <c r="H167" s="70" t="s">
        <v>69</v>
      </c>
      <c r="I167" s="102" t="s">
        <v>84</v>
      </c>
      <c r="J167" s="102" t="s">
        <v>141</v>
      </c>
      <c r="K167" s="103" t="s">
        <v>365</v>
      </c>
      <c r="L167" s="104" t="s">
        <v>349</v>
      </c>
    </row>
    <row r="168" spans="1:12" ht="17.25" x14ac:dyDescent="0.3">
      <c r="A168" s="100" t="s">
        <v>367</v>
      </c>
      <c r="B168" s="101" t="s">
        <v>92</v>
      </c>
      <c r="C168" s="102">
        <v>19</v>
      </c>
      <c r="D168" s="102" t="s">
        <v>345</v>
      </c>
      <c r="E168" s="102" t="s">
        <v>172</v>
      </c>
      <c r="F168" s="102">
        <v>29.6</v>
      </c>
      <c r="G168" s="70" t="s">
        <v>69</v>
      </c>
      <c r="H168" s="70" t="s">
        <v>69</v>
      </c>
      <c r="I168" s="102" t="s">
        <v>84</v>
      </c>
      <c r="J168" s="102" t="s">
        <v>141</v>
      </c>
      <c r="K168" s="103" t="s">
        <v>368</v>
      </c>
      <c r="L168" s="104" t="s">
        <v>349</v>
      </c>
    </row>
    <row r="169" spans="1:12" ht="17.25" x14ac:dyDescent="0.3">
      <c r="A169" s="100" t="s">
        <v>381</v>
      </c>
      <c r="B169" s="101" t="s">
        <v>92</v>
      </c>
      <c r="C169" s="102">
        <v>19</v>
      </c>
      <c r="D169" s="102" t="s">
        <v>345</v>
      </c>
      <c r="E169" s="102" t="s">
        <v>99</v>
      </c>
      <c r="F169" s="102">
        <v>202</v>
      </c>
      <c r="G169" s="70" t="s">
        <v>69</v>
      </c>
      <c r="H169" s="70" t="s">
        <v>69</v>
      </c>
      <c r="I169" s="102" t="s">
        <v>84</v>
      </c>
      <c r="J169" s="102" t="s">
        <v>382</v>
      </c>
      <c r="K169" s="103" t="s">
        <v>383</v>
      </c>
      <c r="L169" s="104" t="s">
        <v>349</v>
      </c>
    </row>
    <row r="170" spans="1:12" ht="17.25" x14ac:dyDescent="0.3">
      <c r="A170" s="100" t="s">
        <v>412</v>
      </c>
      <c r="B170" s="101" t="s">
        <v>92</v>
      </c>
      <c r="C170" s="102">
        <v>19</v>
      </c>
      <c r="D170" s="102" t="s">
        <v>345</v>
      </c>
      <c r="E170" s="102" t="s">
        <v>99</v>
      </c>
      <c r="F170" s="102">
        <v>222</v>
      </c>
      <c r="G170" s="70" t="s">
        <v>69</v>
      </c>
      <c r="H170" s="70" t="s">
        <v>69</v>
      </c>
      <c r="I170" s="102" t="s">
        <v>84</v>
      </c>
      <c r="J170" s="102" t="s">
        <v>141</v>
      </c>
      <c r="K170" s="103" t="s">
        <v>413</v>
      </c>
      <c r="L170" s="104" t="s">
        <v>349</v>
      </c>
    </row>
    <row r="171" spans="1:12" ht="17.25" x14ac:dyDescent="0.3">
      <c r="A171" s="100" t="s">
        <v>417</v>
      </c>
      <c r="B171" s="101" t="s">
        <v>92</v>
      </c>
      <c r="C171" s="102">
        <v>19</v>
      </c>
      <c r="D171" s="102" t="s">
        <v>345</v>
      </c>
      <c r="E171" s="102" t="s">
        <v>99</v>
      </c>
      <c r="F171" s="102">
        <v>400</v>
      </c>
      <c r="G171" s="70" t="s">
        <v>69</v>
      </c>
      <c r="H171" s="70" t="s">
        <v>69</v>
      </c>
      <c r="I171" s="102" t="s">
        <v>84</v>
      </c>
      <c r="J171" s="102" t="s">
        <v>164</v>
      </c>
      <c r="K171" s="103" t="s">
        <v>418</v>
      </c>
      <c r="L171" s="104" t="s">
        <v>349</v>
      </c>
    </row>
    <row r="172" spans="1:12" ht="17.25" x14ac:dyDescent="0.3">
      <c r="A172" s="100" t="s">
        <v>419</v>
      </c>
      <c r="B172" s="101" t="s">
        <v>92</v>
      </c>
      <c r="C172" s="102">
        <v>19</v>
      </c>
      <c r="D172" s="102" t="s">
        <v>345</v>
      </c>
      <c r="E172" s="102" t="s">
        <v>93</v>
      </c>
      <c r="F172" s="102">
        <v>400</v>
      </c>
      <c r="G172" s="70" t="s">
        <v>69</v>
      </c>
      <c r="H172" s="70" t="s">
        <v>69</v>
      </c>
      <c r="I172" s="102" t="s">
        <v>84</v>
      </c>
      <c r="J172" s="102" t="s">
        <v>164</v>
      </c>
      <c r="K172" s="103" t="s">
        <v>418</v>
      </c>
      <c r="L172" s="104" t="s">
        <v>349</v>
      </c>
    </row>
    <row r="173" spans="1:12" ht="17.25" x14ac:dyDescent="0.3">
      <c r="A173" s="100" t="s">
        <v>421</v>
      </c>
      <c r="B173" s="101" t="s">
        <v>92</v>
      </c>
      <c r="C173" s="102">
        <v>19</v>
      </c>
      <c r="D173" s="102" t="s">
        <v>345</v>
      </c>
      <c r="E173" s="102" t="s">
        <v>93</v>
      </c>
      <c r="F173" s="102">
        <v>130</v>
      </c>
      <c r="G173" s="70" t="s">
        <v>69</v>
      </c>
      <c r="H173" s="70" t="s">
        <v>69</v>
      </c>
      <c r="I173" s="102" t="s">
        <v>100</v>
      </c>
      <c r="J173" s="102" t="s">
        <v>382</v>
      </c>
      <c r="K173" s="103" t="s">
        <v>422</v>
      </c>
      <c r="L173" s="104" t="s">
        <v>349</v>
      </c>
    </row>
    <row r="174" spans="1:12" ht="17.25" x14ac:dyDescent="0.3">
      <c r="A174" s="100" t="s">
        <v>423</v>
      </c>
      <c r="B174" s="101" t="s">
        <v>92</v>
      </c>
      <c r="C174" s="102">
        <v>19</v>
      </c>
      <c r="D174" s="102" t="s">
        <v>345</v>
      </c>
      <c r="E174" s="102" t="s">
        <v>93</v>
      </c>
      <c r="F174" s="102">
        <v>201.6</v>
      </c>
      <c r="G174" s="70" t="s">
        <v>69</v>
      </c>
      <c r="H174" s="70" t="s">
        <v>69</v>
      </c>
      <c r="I174" s="102" t="s">
        <v>84</v>
      </c>
      <c r="J174" s="102" t="s">
        <v>141</v>
      </c>
      <c r="K174" s="103" t="s">
        <v>365</v>
      </c>
      <c r="L174" s="104" t="s">
        <v>349</v>
      </c>
    </row>
    <row r="175" spans="1:12" ht="17.25" x14ac:dyDescent="0.3">
      <c r="A175" s="100" t="s">
        <v>424</v>
      </c>
      <c r="B175" s="101" t="s">
        <v>92</v>
      </c>
      <c r="C175" s="102">
        <v>19</v>
      </c>
      <c r="D175" s="102" t="s">
        <v>345</v>
      </c>
      <c r="E175" s="102" t="s">
        <v>172</v>
      </c>
      <c r="F175" s="102">
        <v>52</v>
      </c>
      <c r="G175" s="70" t="s">
        <v>69</v>
      </c>
      <c r="H175" s="70" t="s">
        <v>69</v>
      </c>
      <c r="I175" s="102" t="s">
        <v>84</v>
      </c>
      <c r="J175" s="102" t="s">
        <v>141</v>
      </c>
      <c r="K175" s="103" t="s">
        <v>365</v>
      </c>
      <c r="L175" s="104" t="s">
        <v>349</v>
      </c>
    </row>
    <row r="176" spans="1:12" ht="17.25" x14ac:dyDescent="0.3">
      <c r="A176" s="100" t="s">
        <v>425</v>
      </c>
      <c r="B176" s="101" t="s">
        <v>92</v>
      </c>
      <c r="C176" s="102">
        <v>19</v>
      </c>
      <c r="D176" s="102" t="s">
        <v>345</v>
      </c>
      <c r="E176" s="102" t="s">
        <v>172</v>
      </c>
      <c r="F176" s="102">
        <v>52</v>
      </c>
      <c r="G176" s="70" t="s">
        <v>69</v>
      </c>
      <c r="H176" s="70" t="s">
        <v>69</v>
      </c>
      <c r="I176" s="102" t="s">
        <v>84</v>
      </c>
      <c r="J176" s="102" t="s">
        <v>141</v>
      </c>
      <c r="K176" s="103" t="s">
        <v>426</v>
      </c>
      <c r="L176" s="104" t="s">
        <v>349</v>
      </c>
    </row>
    <row r="177" spans="1:12" ht="17.25" x14ac:dyDescent="0.3">
      <c r="A177" s="100" t="s">
        <v>427</v>
      </c>
      <c r="B177" s="101" t="s">
        <v>92</v>
      </c>
      <c r="C177" s="102">
        <v>19</v>
      </c>
      <c r="D177" s="102" t="s">
        <v>345</v>
      </c>
      <c r="E177" s="102" t="s">
        <v>93</v>
      </c>
      <c r="F177" s="102">
        <v>500.4</v>
      </c>
      <c r="G177" s="70" t="s">
        <v>69</v>
      </c>
      <c r="H177" s="70" t="s">
        <v>69</v>
      </c>
      <c r="I177" s="102" t="s">
        <v>84</v>
      </c>
      <c r="J177" s="102" t="s">
        <v>164</v>
      </c>
      <c r="K177" s="103" t="s">
        <v>291</v>
      </c>
      <c r="L177" s="104" t="s">
        <v>349</v>
      </c>
    </row>
    <row r="178" spans="1:12" ht="17.25" x14ac:dyDescent="0.3">
      <c r="A178" s="100" t="s">
        <v>428</v>
      </c>
      <c r="B178" s="101" t="s">
        <v>92</v>
      </c>
      <c r="C178" s="102">
        <v>19</v>
      </c>
      <c r="D178" s="102" t="s">
        <v>345</v>
      </c>
      <c r="E178" s="102" t="s">
        <v>172</v>
      </c>
      <c r="F178" s="102">
        <v>128</v>
      </c>
      <c r="G178" s="70" t="s">
        <v>69</v>
      </c>
      <c r="H178" s="70" t="s">
        <v>69</v>
      </c>
      <c r="I178" s="102" t="s">
        <v>84</v>
      </c>
      <c r="J178" s="102" t="s">
        <v>164</v>
      </c>
      <c r="K178" s="103" t="s">
        <v>291</v>
      </c>
      <c r="L178" s="104" t="s">
        <v>349</v>
      </c>
    </row>
    <row r="179" spans="1:12" ht="17.25" x14ac:dyDescent="0.3">
      <c r="A179" s="100" t="s">
        <v>436</v>
      </c>
      <c r="B179" s="101" t="s">
        <v>92</v>
      </c>
      <c r="C179" s="102">
        <v>19</v>
      </c>
      <c r="D179" s="102" t="s">
        <v>345</v>
      </c>
      <c r="E179" s="102" t="s">
        <v>93</v>
      </c>
      <c r="F179" s="102">
        <v>200</v>
      </c>
      <c r="G179" s="70" t="s">
        <v>69</v>
      </c>
      <c r="H179" s="70" t="s">
        <v>69</v>
      </c>
      <c r="I179" s="102" t="s">
        <v>84</v>
      </c>
      <c r="J179" s="102" t="s">
        <v>437</v>
      </c>
      <c r="K179" s="103" t="s">
        <v>438</v>
      </c>
      <c r="L179" s="104" t="s">
        <v>349</v>
      </c>
    </row>
    <row r="180" spans="1:12" ht="17.25" x14ac:dyDescent="0.3">
      <c r="A180" s="100" t="s">
        <v>441</v>
      </c>
      <c r="B180" s="101" t="s">
        <v>92</v>
      </c>
      <c r="C180" s="102">
        <v>19</v>
      </c>
      <c r="D180" s="102" t="s">
        <v>345</v>
      </c>
      <c r="E180" s="102" t="s">
        <v>806</v>
      </c>
      <c r="F180" s="102">
        <v>300</v>
      </c>
      <c r="G180" s="70" t="s">
        <v>69</v>
      </c>
      <c r="H180" s="70" t="s">
        <v>69</v>
      </c>
      <c r="I180" s="102" t="s">
        <v>100</v>
      </c>
      <c r="J180" s="102" t="s">
        <v>164</v>
      </c>
      <c r="K180" s="103" t="s">
        <v>442</v>
      </c>
      <c r="L180" s="104" t="s">
        <v>349</v>
      </c>
    </row>
    <row r="181" spans="1:12" ht="17.25" x14ac:dyDescent="0.3">
      <c r="A181" s="100" t="s">
        <v>451</v>
      </c>
      <c r="B181" s="101" t="s">
        <v>92</v>
      </c>
      <c r="C181" s="102">
        <v>19</v>
      </c>
      <c r="D181" s="102" t="s">
        <v>345</v>
      </c>
      <c r="E181" s="102" t="s">
        <v>93</v>
      </c>
      <c r="F181" s="102">
        <v>201.6</v>
      </c>
      <c r="G181" s="70" t="s">
        <v>69</v>
      </c>
      <c r="H181" s="70" t="s">
        <v>69</v>
      </c>
      <c r="I181" s="102" t="s">
        <v>84</v>
      </c>
      <c r="J181" s="102" t="s">
        <v>141</v>
      </c>
      <c r="K181" s="103" t="s">
        <v>452</v>
      </c>
      <c r="L181" s="104" t="s">
        <v>349</v>
      </c>
    </row>
    <row r="182" spans="1:12" ht="17.25" x14ac:dyDescent="0.3">
      <c r="A182" s="100" t="s">
        <v>453</v>
      </c>
      <c r="B182" s="101" t="s">
        <v>92</v>
      </c>
      <c r="C182" s="102">
        <v>19</v>
      </c>
      <c r="D182" s="102" t="s">
        <v>345</v>
      </c>
      <c r="E182" s="102" t="s">
        <v>172</v>
      </c>
      <c r="F182" s="102">
        <v>152</v>
      </c>
      <c r="G182" s="70" t="s">
        <v>69</v>
      </c>
      <c r="H182" s="70" t="s">
        <v>69</v>
      </c>
      <c r="I182" s="102" t="s">
        <v>84</v>
      </c>
      <c r="J182" s="102" t="s">
        <v>141</v>
      </c>
      <c r="K182" s="103" t="s">
        <v>452</v>
      </c>
      <c r="L182" s="104" t="s">
        <v>349</v>
      </c>
    </row>
    <row r="183" spans="1:12" ht="17.25" x14ac:dyDescent="0.3">
      <c r="A183" s="100" t="s">
        <v>456</v>
      </c>
      <c r="B183" s="101" t="s">
        <v>92</v>
      </c>
      <c r="C183" s="102">
        <v>19</v>
      </c>
      <c r="D183" s="102" t="s">
        <v>345</v>
      </c>
      <c r="E183" s="102" t="s">
        <v>172</v>
      </c>
      <c r="F183" s="102">
        <v>76</v>
      </c>
      <c r="G183" s="70" t="s">
        <v>69</v>
      </c>
      <c r="H183" s="70" t="s">
        <v>69</v>
      </c>
      <c r="I183" s="102" t="s">
        <v>84</v>
      </c>
      <c r="J183" s="102" t="s">
        <v>164</v>
      </c>
      <c r="K183" s="103" t="s">
        <v>457</v>
      </c>
      <c r="L183" s="104" t="s">
        <v>349</v>
      </c>
    </row>
    <row r="184" spans="1:12" ht="17.25" x14ac:dyDescent="0.3">
      <c r="A184" s="100" t="s">
        <v>458</v>
      </c>
      <c r="B184" s="101" t="s">
        <v>92</v>
      </c>
      <c r="C184" s="102">
        <v>19</v>
      </c>
      <c r="D184" s="102" t="s">
        <v>345</v>
      </c>
      <c r="E184" s="102" t="s">
        <v>93</v>
      </c>
      <c r="F184" s="102">
        <v>201.6</v>
      </c>
      <c r="G184" s="70" t="s">
        <v>69</v>
      </c>
      <c r="H184" s="70" t="s">
        <v>69</v>
      </c>
      <c r="I184" s="102" t="s">
        <v>84</v>
      </c>
      <c r="J184" s="102" t="s">
        <v>141</v>
      </c>
      <c r="K184" s="103" t="s">
        <v>413</v>
      </c>
      <c r="L184" s="104" t="s">
        <v>349</v>
      </c>
    </row>
    <row r="185" spans="1:12" ht="17.25" x14ac:dyDescent="0.3">
      <c r="A185" s="100" t="s">
        <v>459</v>
      </c>
      <c r="B185" s="101" t="s">
        <v>92</v>
      </c>
      <c r="C185" s="102">
        <v>19</v>
      </c>
      <c r="D185" s="102" t="s">
        <v>345</v>
      </c>
      <c r="E185" s="102" t="s">
        <v>172</v>
      </c>
      <c r="F185" s="102">
        <v>201.6</v>
      </c>
      <c r="G185" s="70" t="s">
        <v>69</v>
      </c>
      <c r="H185" s="70" t="s">
        <v>69</v>
      </c>
      <c r="I185" s="102" t="s">
        <v>84</v>
      </c>
      <c r="J185" s="102" t="s">
        <v>141</v>
      </c>
      <c r="K185" s="103" t="s">
        <v>413</v>
      </c>
      <c r="L185" s="104" t="s">
        <v>349</v>
      </c>
    </row>
    <row r="186" spans="1:12" ht="17.25" x14ac:dyDescent="0.3">
      <c r="A186" s="100" t="s">
        <v>460</v>
      </c>
      <c r="B186" s="101" t="s">
        <v>92</v>
      </c>
      <c r="C186" s="102">
        <v>19</v>
      </c>
      <c r="D186" s="102" t="s">
        <v>345</v>
      </c>
      <c r="E186" s="102" t="s">
        <v>172</v>
      </c>
      <c r="F186" s="102">
        <v>76</v>
      </c>
      <c r="G186" s="70" t="s">
        <v>69</v>
      </c>
      <c r="H186" s="70" t="s">
        <v>69</v>
      </c>
      <c r="I186" s="102" t="s">
        <v>84</v>
      </c>
      <c r="J186" s="102" t="s">
        <v>164</v>
      </c>
      <c r="K186" s="103" t="s">
        <v>461</v>
      </c>
      <c r="L186" s="104" t="s">
        <v>349</v>
      </c>
    </row>
    <row r="187" spans="1:12" ht="17.25" x14ac:dyDescent="0.3">
      <c r="A187" s="100" t="s">
        <v>356</v>
      </c>
      <c r="B187" s="101" t="s">
        <v>799</v>
      </c>
      <c r="C187" s="102">
        <v>19</v>
      </c>
      <c r="D187" s="102" t="s">
        <v>345</v>
      </c>
      <c r="E187" s="102" t="s">
        <v>172</v>
      </c>
      <c r="F187" s="102">
        <v>19.8</v>
      </c>
      <c r="G187" s="70" t="s">
        <v>69</v>
      </c>
      <c r="H187" s="70" t="s">
        <v>69</v>
      </c>
      <c r="I187" s="102" t="s">
        <v>84</v>
      </c>
      <c r="J187" s="102" t="s">
        <v>117</v>
      </c>
      <c r="K187" s="103" t="s">
        <v>357</v>
      </c>
      <c r="L187" s="104" t="s">
        <v>349</v>
      </c>
    </row>
    <row r="188" spans="1:12" ht="17.25" x14ac:dyDescent="0.3">
      <c r="A188" s="100" t="s">
        <v>369</v>
      </c>
      <c r="B188" s="101" t="s">
        <v>799</v>
      </c>
      <c r="C188" s="102">
        <v>19</v>
      </c>
      <c r="D188" s="102" t="s">
        <v>345</v>
      </c>
      <c r="E188" s="102" t="s">
        <v>99</v>
      </c>
      <c r="F188" s="102">
        <v>400</v>
      </c>
      <c r="G188" s="70" t="s">
        <v>69</v>
      </c>
      <c r="H188" s="70" t="s">
        <v>69</v>
      </c>
      <c r="I188" s="102" t="s">
        <v>84</v>
      </c>
      <c r="J188" s="102" t="s">
        <v>111</v>
      </c>
      <c r="K188" s="103" t="s">
        <v>370</v>
      </c>
      <c r="L188" s="104" t="s">
        <v>349</v>
      </c>
    </row>
    <row r="189" spans="1:12" ht="17.25" x14ac:dyDescent="0.3">
      <c r="A189" s="100" t="s">
        <v>371</v>
      </c>
      <c r="B189" s="101" t="s">
        <v>799</v>
      </c>
      <c r="C189" s="102">
        <v>19</v>
      </c>
      <c r="D189" s="102" t="s">
        <v>345</v>
      </c>
      <c r="E189" s="102" t="s">
        <v>99</v>
      </c>
      <c r="F189" s="102">
        <v>200</v>
      </c>
      <c r="G189" s="70" t="s">
        <v>69</v>
      </c>
      <c r="H189" s="70" t="s">
        <v>69</v>
      </c>
      <c r="I189" s="102" t="s">
        <v>84</v>
      </c>
      <c r="J189" s="102" t="s">
        <v>111</v>
      </c>
      <c r="K189" s="103" t="s">
        <v>370</v>
      </c>
      <c r="L189" s="104" t="s">
        <v>349</v>
      </c>
    </row>
    <row r="190" spans="1:12" ht="17.25" x14ac:dyDescent="0.3">
      <c r="A190" s="100" t="s">
        <v>372</v>
      </c>
      <c r="B190" s="101" t="s">
        <v>799</v>
      </c>
      <c r="C190" s="102">
        <v>19</v>
      </c>
      <c r="D190" s="102" t="s">
        <v>345</v>
      </c>
      <c r="E190" s="102" t="s">
        <v>99</v>
      </c>
      <c r="F190" s="102">
        <v>250</v>
      </c>
      <c r="G190" s="70" t="s">
        <v>69</v>
      </c>
      <c r="H190" s="70" t="s">
        <v>69</v>
      </c>
      <c r="I190" s="102" t="s">
        <v>84</v>
      </c>
      <c r="J190" s="102" t="s">
        <v>111</v>
      </c>
      <c r="K190" s="103" t="s">
        <v>370</v>
      </c>
      <c r="L190" s="104" t="s">
        <v>349</v>
      </c>
    </row>
    <row r="191" spans="1:12" ht="17.25" x14ac:dyDescent="0.3">
      <c r="A191" s="100" t="s">
        <v>373</v>
      </c>
      <c r="B191" s="101" t="s">
        <v>799</v>
      </c>
      <c r="C191" s="102">
        <v>19</v>
      </c>
      <c r="D191" s="102" t="s">
        <v>345</v>
      </c>
      <c r="E191" s="102" t="s">
        <v>99</v>
      </c>
      <c r="F191" s="102">
        <v>295</v>
      </c>
      <c r="G191" s="70" t="s">
        <v>69</v>
      </c>
      <c r="H191" s="70" t="s">
        <v>69</v>
      </c>
      <c r="I191" s="102" t="s">
        <v>84</v>
      </c>
      <c r="J191" s="102" t="s">
        <v>111</v>
      </c>
      <c r="K191" s="103" t="s">
        <v>370</v>
      </c>
      <c r="L191" s="104" t="s">
        <v>349</v>
      </c>
    </row>
    <row r="192" spans="1:12" ht="17.25" x14ac:dyDescent="0.3">
      <c r="A192" s="100" t="s">
        <v>374</v>
      </c>
      <c r="B192" s="101" t="s">
        <v>799</v>
      </c>
      <c r="C192" s="102">
        <v>19</v>
      </c>
      <c r="D192" s="102" t="s">
        <v>345</v>
      </c>
      <c r="E192" s="102" t="s">
        <v>93</v>
      </c>
      <c r="F192" s="102">
        <v>160</v>
      </c>
      <c r="G192" s="70" t="s">
        <v>69</v>
      </c>
      <c r="H192" s="70" t="s">
        <v>69</v>
      </c>
      <c r="I192" s="102" t="s">
        <v>84</v>
      </c>
      <c r="J192" s="102" t="s">
        <v>157</v>
      </c>
      <c r="K192" s="103" t="s">
        <v>375</v>
      </c>
      <c r="L192" s="104" t="s">
        <v>349</v>
      </c>
    </row>
    <row r="193" spans="1:12" ht="17.25" x14ac:dyDescent="0.3">
      <c r="A193" s="100" t="s">
        <v>376</v>
      </c>
      <c r="B193" s="101" t="s">
        <v>799</v>
      </c>
      <c r="C193" s="102">
        <v>19</v>
      </c>
      <c r="D193" s="102" t="s">
        <v>345</v>
      </c>
      <c r="E193" s="102" t="s">
        <v>93</v>
      </c>
      <c r="F193" s="102">
        <v>241.7</v>
      </c>
      <c r="G193" s="70" t="s">
        <v>69</v>
      </c>
      <c r="H193" s="70" t="s">
        <v>69</v>
      </c>
      <c r="I193" s="102" t="s">
        <v>84</v>
      </c>
      <c r="J193" s="102" t="s">
        <v>157</v>
      </c>
      <c r="K193" s="103" t="s">
        <v>375</v>
      </c>
      <c r="L193" s="104" t="s">
        <v>349</v>
      </c>
    </row>
    <row r="194" spans="1:12" ht="17.25" x14ac:dyDescent="0.3">
      <c r="A194" s="100" t="s">
        <v>384</v>
      </c>
      <c r="B194" s="101" t="s">
        <v>799</v>
      </c>
      <c r="C194" s="102">
        <v>19</v>
      </c>
      <c r="D194" s="102" t="s">
        <v>345</v>
      </c>
      <c r="E194" s="102" t="s">
        <v>99</v>
      </c>
      <c r="F194" s="102">
        <v>258</v>
      </c>
      <c r="G194" s="70" t="s">
        <v>69</v>
      </c>
      <c r="H194" s="70" t="s">
        <v>69</v>
      </c>
      <c r="I194" s="102" t="s">
        <v>84</v>
      </c>
      <c r="J194" s="102" t="s">
        <v>111</v>
      </c>
      <c r="K194" s="103" t="s">
        <v>385</v>
      </c>
      <c r="L194" s="104" t="s">
        <v>349</v>
      </c>
    </row>
    <row r="195" spans="1:12" ht="17.25" x14ac:dyDescent="0.3">
      <c r="A195" s="100" t="s">
        <v>386</v>
      </c>
      <c r="B195" s="101" t="s">
        <v>799</v>
      </c>
      <c r="C195" s="102">
        <v>19</v>
      </c>
      <c r="D195" s="102" t="s">
        <v>345</v>
      </c>
      <c r="E195" s="102" t="s">
        <v>93</v>
      </c>
      <c r="F195" s="102">
        <v>250</v>
      </c>
      <c r="G195" s="70" t="s">
        <v>69</v>
      </c>
      <c r="H195" s="70" t="s">
        <v>69</v>
      </c>
      <c r="I195" s="102" t="s">
        <v>84</v>
      </c>
      <c r="J195" s="102" t="s">
        <v>111</v>
      </c>
      <c r="K195" s="103" t="s">
        <v>147</v>
      </c>
      <c r="L195" s="104" t="s">
        <v>349</v>
      </c>
    </row>
    <row r="196" spans="1:12" ht="17.25" x14ac:dyDescent="0.3">
      <c r="A196" s="100" t="s">
        <v>389</v>
      </c>
      <c r="B196" s="101" t="s">
        <v>799</v>
      </c>
      <c r="C196" s="102">
        <v>19</v>
      </c>
      <c r="D196" s="102" t="s">
        <v>345</v>
      </c>
      <c r="E196" s="102" t="s">
        <v>99</v>
      </c>
      <c r="F196" s="102">
        <v>252</v>
      </c>
      <c r="G196" s="70" t="s">
        <v>69</v>
      </c>
      <c r="H196" s="70" t="s">
        <v>69</v>
      </c>
      <c r="I196" s="102" t="s">
        <v>84</v>
      </c>
      <c r="J196" s="102" t="s">
        <v>111</v>
      </c>
      <c r="K196" s="103" t="s">
        <v>390</v>
      </c>
      <c r="L196" s="104" t="s">
        <v>349</v>
      </c>
    </row>
    <row r="197" spans="1:12" ht="17.25" x14ac:dyDescent="0.3">
      <c r="A197" s="100" t="s">
        <v>391</v>
      </c>
      <c r="B197" s="101" t="s">
        <v>799</v>
      </c>
      <c r="C197" s="102">
        <v>19</v>
      </c>
      <c r="D197" s="102" t="s">
        <v>345</v>
      </c>
      <c r="E197" s="102" t="s">
        <v>99</v>
      </c>
      <c r="F197" s="102">
        <v>255</v>
      </c>
      <c r="G197" s="70" t="s">
        <v>69</v>
      </c>
      <c r="H197" s="70" t="s">
        <v>69</v>
      </c>
      <c r="I197" s="102" t="s">
        <v>84</v>
      </c>
      <c r="J197" s="102" t="s">
        <v>111</v>
      </c>
      <c r="K197" s="103" t="s">
        <v>385</v>
      </c>
      <c r="L197" s="104" t="s">
        <v>349</v>
      </c>
    </row>
    <row r="198" spans="1:12" ht="17.25" x14ac:dyDescent="0.3">
      <c r="A198" s="100" t="s">
        <v>392</v>
      </c>
      <c r="B198" s="101" t="s">
        <v>799</v>
      </c>
      <c r="C198" s="102">
        <v>19</v>
      </c>
      <c r="D198" s="102" t="s">
        <v>345</v>
      </c>
      <c r="E198" s="102" t="s">
        <v>99</v>
      </c>
      <c r="F198" s="102">
        <v>300</v>
      </c>
      <c r="G198" s="70" t="s">
        <v>69</v>
      </c>
      <c r="H198" s="70" t="s">
        <v>69</v>
      </c>
      <c r="I198" s="102" t="s">
        <v>84</v>
      </c>
      <c r="J198" s="102" t="s">
        <v>111</v>
      </c>
      <c r="K198" s="103" t="s">
        <v>393</v>
      </c>
      <c r="L198" s="104" t="s">
        <v>349</v>
      </c>
    </row>
    <row r="199" spans="1:12" ht="17.25" x14ac:dyDescent="0.3">
      <c r="A199" s="100" t="s">
        <v>396</v>
      </c>
      <c r="B199" s="101" t="s">
        <v>799</v>
      </c>
      <c r="C199" s="102">
        <v>19</v>
      </c>
      <c r="D199" s="102" t="s">
        <v>345</v>
      </c>
      <c r="E199" s="102" t="s">
        <v>93</v>
      </c>
      <c r="F199" s="102">
        <v>250</v>
      </c>
      <c r="G199" s="70" t="s">
        <v>69</v>
      </c>
      <c r="H199" s="70" t="s">
        <v>69</v>
      </c>
      <c r="I199" s="102" t="s">
        <v>84</v>
      </c>
      <c r="J199" s="102" t="s">
        <v>111</v>
      </c>
      <c r="K199" s="103" t="s">
        <v>397</v>
      </c>
      <c r="L199" s="104" t="s">
        <v>349</v>
      </c>
    </row>
    <row r="200" spans="1:12" ht="17.25" x14ac:dyDescent="0.3">
      <c r="A200" s="100" t="s">
        <v>398</v>
      </c>
      <c r="B200" s="101" t="s">
        <v>799</v>
      </c>
      <c r="C200" s="102">
        <v>19</v>
      </c>
      <c r="D200" s="102" t="s">
        <v>345</v>
      </c>
      <c r="E200" s="102" t="s">
        <v>93</v>
      </c>
      <c r="F200" s="102">
        <v>250</v>
      </c>
      <c r="G200" s="70" t="s">
        <v>69</v>
      </c>
      <c r="H200" s="70" t="s">
        <v>69</v>
      </c>
      <c r="I200" s="102" t="s">
        <v>84</v>
      </c>
      <c r="J200" s="102" t="s">
        <v>111</v>
      </c>
      <c r="K200" s="103" t="s">
        <v>399</v>
      </c>
      <c r="L200" s="104" t="s">
        <v>349</v>
      </c>
    </row>
    <row r="201" spans="1:12" ht="17.25" x14ac:dyDescent="0.3">
      <c r="A201" s="100" t="s">
        <v>400</v>
      </c>
      <c r="B201" s="101" t="s">
        <v>799</v>
      </c>
      <c r="C201" s="102">
        <v>19</v>
      </c>
      <c r="D201" s="102" t="s">
        <v>345</v>
      </c>
      <c r="E201" s="102" t="s">
        <v>172</v>
      </c>
      <c r="F201" s="102">
        <v>52</v>
      </c>
      <c r="G201" s="70" t="s">
        <v>69</v>
      </c>
      <c r="H201" s="70" t="s">
        <v>69</v>
      </c>
      <c r="I201" s="102" t="s">
        <v>84</v>
      </c>
      <c r="J201" s="102" t="s">
        <v>111</v>
      </c>
      <c r="K201" s="103" t="s">
        <v>399</v>
      </c>
      <c r="L201" s="104" t="s">
        <v>349</v>
      </c>
    </row>
    <row r="202" spans="1:12" ht="17.25" x14ac:dyDescent="0.3">
      <c r="A202" s="100" t="s">
        <v>401</v>
      </c>
      <c r="B202" s="101" t="s">
        <v>799</v>
      </c>
      <c r="C202" s="102">
        <v>19</v>
      </c>
      <c r="D202" s="102" t="s">
        <v>345</v>
      </c>
      <c r="E202" s="102" t="s">
        <v>93</v>
      </c>
      <c r="F202" s="102">
        <v>250</v>
      </c>
      <c r="G202" s="70" t="s">
        <v>69</v>
      </c>
      <c r="H202" s="70" t="s">
        <v>69</v>
      </c>
      <c r="I202" s="102" t="s">
        <v>84</v>
      </c>
      <c r="J202" s="102" t="s">
        <v>111</v>
      </c>
      <c r="K202" s="103" t="s">
        <v>390</v>
      </c>
      <c r="L202" s="104" t="s">
        <v>349</v>
      </c>
    </row>
    <row r="203" spans="1:12" ht="17.25" x14ac:dyDescent="0.3">
      <c r="A203" s="100" t="s">
        <v>402</v>
      </c>
      <c r="B203" s="101" t="s">
        <v>799</v>
      </c>
      <c r="C203" s="102">
        <v>19</v>
      </c>
      <c r="D203" s="102" t="s">
        <v>345</v>
      </c>
      <c r="E203" s="102" t="s">
        <v>172</v>
      </c>
      <c r="F203" s="102">
        <v>52</v>
      </c>
      <c r="G203" s="70" t="s">
        <v>69</v>
      </c>
      <c r="H203" s="70" t="s">
        <v>69</v>
      </c>
      <c r="I203" s="102" t="s">
        <v>84</v>
      </c>
      <c r="J203" s="102" t="s">
        <v>111</v>
      </c>
      <c r="K203" s="103" t="s">
        <v>390</v>
      </c>
      <c r="L203" s="104" t="s">
        <v>349</v>
      </c>
    </row>
    <row r="204" spans="1:12" ht="17.25" x14ac:dyDescent="0.3">
      <c r="A204" s="100" t="s">
        <v>403</v>
      </c>
      <c r="B204" s="101" t="s">
        <v>799</v>
      </c>
      <c r="C204" s="102">
        <v>19</v>
      </c>
      <c r="D204" s="102" t="s">
        <v>345</v>
      </c>
      <c r="E204" s="102" t="s">
        <v>93</v>
      </c>
      <c r="F204" s="102">
        <v>150</v>
      </c>
      <c r="G204" s="70" t="s">
        <v>69</v>
      </c>
      <c r="H204" s="70" t="s">
        <v>69</v>
      </c>
      <c r="I204" s="102" t="s">
        <v>84</v>
      </c>
      <c r="J204" s="102" t="s">
        <v>157</v>
      </c>
      <c r="K204" s="103" t="s">
        <v>404</v>
      </c>
      <c r="L204" s="104" t="s">
        <v>349</v>
      </c>
    </row>
    <row r="205" spans="1:12" ht="17.25" x14ac:dyDescent="0.3">
      <c r="A205" s="100" t="s">
        <v>405</v>
      </c>
      <c r="B205" s="101" t="s">
        <v>799</v>
      </c>
      <c r="C205" s="102">
        <v>19</v>
      </c>
      <c r="D205" s="102" t="s">
        <v>345</v>
      </c>
      <c r="E205" s="102" t="s">
        <v>93</v>
      </c>
      <c r="F205" s="102">
        <v>50</v>
      </c>
      <c r="G205" s="70" t="s">
        <v>69</v>
      </c>
      <c r="H205" s="70" t="s">
        <v>69</v>
      </c>
      <c r="I205" s="102" t="s">
        <v>84</v>
      </c>
      <c r="J205" s="102" t="s">
        <v>157</v>
      </c>
      <c r="K205" s="103" t="s">
        <v>404</v>
      </c>
      <c r="L205" s="104" t="s">
        <v>349</v>
      </c>
    </row>
    <row r="206" spans="1:12" ht="17.25" x14ac:dyDescent="0.3">
      <c r="A206" s="100" t="s">
        <v>406</v>
      </c>
      <c r="B206" s="101" t="s">
        <v>799</v>
      </c>
      <c r="C206" s="102">
        <v>19</v>
      </c>
      <c r="D206" s="102" t="s">
        <v>345</v>
      </c>
      <c r="E206" s="102" t="s">
        <v>93</v>
      </c>
      <c r="F206" s="102">
        <v>50</v>
      </c>
      <c r="G206" s="70" t="s">
        <v>69</v>
      </c>
      <c r="H206" s="70" t="s">
        <v>69</v>
      </c>
      <c r="I206" s="102" t="s">
        <v>84</v>
      </c>
      <c r="J206" s="102" t="s">
        <v>157</v>
      </c>
      <c r="K206" s="103" t="s">
        <v>404</v>
      </c>
      <c r="L206" s="104" t="s">
        <v>349</v>
      </c>
    </row>
    <row r="207" spans="1:12" ht="17.25" x14ac:dyDescent="0.3">
      <c r="A207" s="100" t="s">
        <v>411</v>
      </c>
      <c r="B207" s="101" t="s">
        <v>799</v>
      </c>
      <c r="C207" s="102">
        <v>19</v>
      </c>
      <c r="D207" s="102" t="s">
        <v>345</v>
      </c>
      <c r="E207" s="102" t="s">
        <v>172</v>
      </c>
      <c r="F207" s="102">
        <v>52</v>
      </c>
      <c r="G207" s="70" t="s">
        <v>69</v>
      </c>
      <c r="H207" s="70" t="s">
        <v>69</v>
      </c>
      <c r="I207" s="102" t="s">
        <v>84</v>
      </c>
      <c r="J207" s="102" t="s">
        <v>111</v>
      </c>
      <c r="K207" s="103" t="s">
        <v>397</v>
      </c>
      <c r="L207" s="104" t="s">
        <v>349</v>
      </c>
    </row>
    <row r="208" spans="1:12" ht="17.25" x14ac:dyDescent="0.3">
      <c r="A208" s="100" t="s">
        <v>439</v>
      </c>
      <c r="B208" s="101" t="s">
        <v>799</v>
      </c>
      <c r="C208" s="102">
        <v>19</v>
      </c>
      <c r="D208" s="102" t="s">
        <v>345</v>
      </c>
      <c r="E208" s="102" t="s">
        <v>806</v>
      </c>
      <c r="F208" s="102">
        <v>210</v>
      </c>
      <c r="G208" s="70" t="s">
        <v>69</v>
      </c>
      <c r="H208" s="70" t="s">
        <v>69</v>
      </c>
      <c r="I208" s="102" t="s">
        <v>100</v>
      </c>
      <c r="J208" s="102" t="s">
        <v>111</v>
      </c>
      <c r="K208" s="103" t="s">
        <v>440</v>
      </c>
      <c r="L208" s="104" t="s">
        <v>349</v>
      </c>
    </row>
    <row r="209" spans="1:12" ht="17.25" x14ac:dyDescent="0.3">
      <c r="A209" s="100" t="s">
        <v>445</v>
      </c>
      <c r="B209" s="101" t="s">
        <v>799</v>
      </c>
      <c r="C209" s="102">
        <v>19</v>
      </c>
      <c r="D209" s="102" t="s">
        <v>345</v>
      </c>
      <c r="E209" s="102" t="s">
        <v>806</v>
      </c>
      <c r="F209" s="102">
        <v>300</v>
      </c>
      <c r="G209" s="70" t="s">
        <v>69</v>
      </c>
      <c r="H209" s="70" t="s">
        <v>69</v>
      </c>
      <c r="I209" s="102" t="s">
        <v>100</v>
      </c>
      <c r="J209" s="102" t="s">
        <v>157</v>
      </c>
      <c r="K209" s="103" t="s">
        <v>446</v>
      </c>
      <c r="L209" s="104" t="s">
        <v>349</v>
      </c>
    </row>
    <row r="210" spans="1:12" ht="17.25" x14ac:dyDescent="0.3">
      <c r="A210" s="100" t="s">
        <v>462</v>
      </c>
      <c r="B210" s="101" t="s">
        <v>799</v>
      </c>
      <c r="C210" s="102">
        <v>19</v>
      </c>
      <c r="D210" s="102" t="s">
        <v>345</v>
      </c>
      <c r="E210" s="102" t="s">
        <v>93</v>
      </c>
      <c r="F210" s="102">
        <v>72.5</v>
      </c>
      <c r="G210" s="70" t="s">
        <v>69</v>
      </c>
      <c r="H210" s="70" t="s">
        <v>69</v>
      </c>
      <c r="I210" s="102" t="s">
        <v>84</v>
      </c>
      <c r="J210" s="102" t="s">
        <v>111</v>
      </c>
      <c r="K210" s="103" t="s">
        <v>463</v>
      </c>
      <c r="L210" s="104" t="s">
        <v>349</v>
      </c>
    </row>
    <row r="211" spans="1:12" ht="17.25" x14ac:dyDescent="0.3">
      <c r="A211" s="100" t="s">
        <v>464</v>
      </c>
      <c r="B211" s="101" t="s">
        <v>799</v>
      </c>
      <c r="C211" s="102">
        <v>19</v>
      </c>
      <c r="D211" s="102" t="s">
        <v>345</v>
      </c>
      <c r="E211" s="102" t="s">
        <v>93</v>
      </c>
      <c r="F211" s="102">
        <v>72.5</v>
      </c>
      <c r="G211" s="70" t="s">
        <v>69</v>
      </c>
      <c r="H211" s="70" t="s">
        <v>69</v>
      </c>
      <c r="I211" s="102" t="s">
        <v>84</v>
      </c>
      <c r="J211" s="102" t="s">
        <v>111</v>
      </c>
      <c r="K211" s="103" t="s">
        <v>465</v>
      </c>
      <c r="L211" s="104" t="s">
        <v>349</v>
      </c>
    </row>
    <row r="212" spans="1:12" ht="17.25" x14ac:dyDescent="0.3">
      <c r="A212" s="100" t="s">
        <v>466</v>
      </c>
      <c r="B212" s="101" t="s">
        <v>799</v>
      </c>
      <c r="C212" s="102">
        <v>19</v>
      </c>
      <c r="D212" s="102" t="s">
        <v>345</v>
      </c>
      <c r="E212" s="102" t="s">
        <v>93</v>
      </c>
      <c r="F212" s="102">
        <v>52.2</v>
      </c>
      <c r="G212" s="70" t="s">
        <v>69</v>
      </c>
      <c r="H212" s="70" t="s">
        <v>69</v>
      </c>
      <c r="I212" s="102" t="s">
        <v>84</v>
      </c>
      <c r="J212" s="102" t="s">
        <v>111</v>
      </c>
      <c r="K212" s="103" t="s">
        <v>467</v>
      </c>
      <c r="L212" s="104" t="s">
        <v>349</v>
      </c>
    </row>
    <row r="213" spans="1:12" ht="17.25" x14ac:dyDescent="0.3">
      <c r="A213" s="100" t="s">
        <v>468</v>
      </c>
      <c r="B213" s="101" t="s">
        <v>799</v>
      </c>
      <c r="C213" s="102">
        <v>19</v>
      </c>
      <c r="D213" s="102" t="s">
        <v>345</v>
      </c>
      <c r="E213" s="102" t="s">
        <v>99</v>
      </c>
      <c r="F213" s="102">
        <v>215</v>
      </c>
      <c r="G213" s="70" t="s">
        <v>69</v>
      </c>
      <c r="H213" s="70" t="s">
        <v>69</v>
      </c>
      <c r="I213" s="102" t="s">
        <v>84</v>
      </c>
      <c r="J213" s="102" t="s">
        <v>111</v>
      </c>
      <c r="K213" s="103" t="s">
        <v>147</v>
      </c>
      <c r="L213" s="104" t="s">
        <v>349</v>
      </c>
    </row>
    <row r="214" spans="1:12" ht="17.25" x14ac:dyDescent="0.3">
      <c r="A214" s="100" t="s">
        <v>475</v>
      </c>
      <c r="B214" s="101" t="s">
        <v>799</v>
      </c>
      <c r="C214" s="102">
        <v>19</v>
      </c>
      <c r="D214" s="102" t="s">
        <v>345</v>
      </c>
      <c r="E214" s="102" t="s">
        <v>93</v>
      </c>
      <c r="F214" s="102">
        <v>202</v>
      </c>
      <c r="G214" s="70" t="s">
        <v>69</v>
      </c>
      <c r="H214" s="70" t="s">
        <v>69</v>
      </c>
      <c r="I214" s="102" t="s">
        <v>84</v>
      </c>
      <c r="J214" s="102" t="s">
        <v>111</v>
      </c>
      <c r="K214" s="103" t="s">
        <v>476</v>
      </c>
      <c r="L214" s="104" t="s">
        <v>349</v>
      </c>
    </row>
    <row r="215" spans="1:12" ht="17.25" x14ac:dyDescent="0.3">
      <c r="A215" s="100" t="s">
        <v>379</v>
      </c>
      <c r="B215" s="101" t="s">
        <v>822</v>
      </c>
      <c r="C215" s="102">
        <v>19</v>
      </c>
      <c r="D215" s="102" t="s">
        <v>345</v>
      </c>
      <c r="E215" s="102" t="s">
        <v>99</v>
      </c>
      <c r="F215" s="102">
        <v>151.80000000000001</v>
      </c>
      <c r="G215" s="70" t="s">
        <v>69</v>
      </c>
      <c r="H215" s="70" t="s">
        <v>69</v>
      </c>
      <c r="I215" s="102" t="s">
        <v>100</v>
      </c>
      <c r="J215" s="102" t="s">
        <v>106</v>
      </c>
      <c r="K215" s="103" t="s">
        <v>380</v>
      </c>
      <c r="L215" s="104" t="s">
        <v>349</v>
      </c>
    </row>
    <row r="216" spans="1:12" ht="17.25" x14ac:dyDescent="0.3">
      <c r="A216" s="100" t="s">
        <v>387</v>
      </c>
      <c r="B216" s="101" t="s">
        <v>822</v>
      </c>
      <c r="C216" s="102">
        <v>19</v>
      </c>
      <c r="D216" s="102" t="s">
        <v>345</v>
      </c>
      <c r="E216" s="102" t="s">
        <v>99</v>
      </c>
      <c r="F216" s="102">
        <v>300</v>
      </c>
      <c r="G216" s="70" t="s">
        <v>69</v>
      </c>
      <c r="H216" s="70" t="s">
        <v>69</v>
      </c>
      <c r="I216" s="102" t="s">
        <v>100</v>
      </c>
      <c r="J216" s="102" t="s">
        <v>106</v>
      </c>
      <c r="K216" s="103" t="s">
        <v>388</v>
      </c>
      <c r="L216" s="104" t="s">
        <v>349</v>
      </c>
    </row>
    <row r="217" spans="1:12" ht="17.25" x14ac:dyDescent="0.3">
      <c r="A217" s="100" t="s">
        <v>394</v>
      </c>
      <c r="B217" s="101" t="s">
        <v>822</v>
      </c>
      <c r="C217" s="102">
        <v>19</v>
      </c>
      <c r="D217" s="102" t="s">
        <v>345</v>
      </c>
      <c r="E217" s="102" t="s">
        <v>99</v>
      </c>
      <c r="F217" s="102">
        <v>265</v>
      </c>
      <c r="G217" s="70" t="s">
        <v>69</v>
      </c>
      <c r="H217" s="70" t="s">
        <v>69</v>
      </c>
      <c r="I217" s="102" t="s">
        <v>100</v>
      </c>
      <c r="J217" s="102" t="s">
        <v>106</v>
      </c>
      <c r="K217" s="103" t="s">
        <v>395</v>
      </c>
      <c r="L217" s="104" t="s">
        <v>349</v>
      </c>
    </row>
    <row r="218" spans="1:12" ht="17.25" x14ac:dyDescent="0.3">
      <c r="A218" s="100" t="s">
        <v>409</v>
      </c>
      <c r="B218" s="101" t="s">
        <v>822</v>
      </c>
      <c r="C218" s="102">
        <v>19</v>
      </c>
      <c r="D218" s="102" t="s">
        <v>345</v>
      </c>
      <c r="E218" s="102" t="s">
        <v>823</v>
      </c>
      <c r="F218" s="102">
        <v>300</v>
      </c>
      <c r="G218" s="70" t="s">
        <v>69</v>
      </c>
      <c r="H218" s="70" t="s">
        <v>69</v>
      </c>
      <c r="I218" s="102" t="s">
        <v>84</v>
      </c>
      <c r="J218" s="102" t="s">
        <v>106</v>
      </c>
      <c r="K218" s="103" t="s">
        <v>410</v>
      </c>
      <c r="L218" s="104" t="s">
        <v>349</v>
      </c>
    </row>
    <row r="219" spans="1:12" ht="17.25" x14ac:dyDescent="0.3">
      <c r="A219" s="100" t="s">
        <v>420</v>
      </c>
      <c r="B219" s="101" t="s">
        <v>822</v>
      </c>
      <c r="C219" s="102">
        <v>19</v>
      </c>
      <c r="D219" s="102" t="s">
        <v>345</v>
      </c>
      <c r="E219" s="102" t="s">
        <v>93</v>
      </c>
      <c r="F219" s="102">
        <v>150</v>
      </c>
      <c r="G219" s="70" t="s">
        <v>69</v>
      </c>
      <c r="H219" s="70" t="s">
        <v>69</v>
      </c>
      <c r="I219" s="102" t="s">
        <v>100</v>
      </c>
      <c r="J219" s="102" t="s">
        <v>106</v>
      </c>
      <c r="K219" s="103" t="s">
        <v>824</v>
      </c>
      <c r="L219" s="104" t="s">
        <v>349</v>
      </c>
    </row>
    <row r="220" spans="1:12" ht="17.25" x14ac:dyDescent="0.3">
      <c r="A220" s="100" t="s">
        <v>473</v>
      </c>
      <c r="B220" s="101" t="s">
        <v>822</v>
      </c>
      <c r="C220" s="102">
        <v>19</v>
      </c>
      <c r="D220" s="102" t="s">
        <v>345</v>
      </c>
      <c r="E220" s="102" t="s">
        <v>93</v>
      </c>
      <c r="F220" s="102">
        <v>300</v>
      </c>
      <c r="G220" s="70" t="s">
        <v>69</v>
      </c>
      <c r="H220" s="70" t="s">
        <v>69</v>
      </c>
      <c r="I220" s="102" t="s">
        <v>100</v>
      </c>
      <c r="J220" s="102" t="s">
        <v>106</v>
      </c>
      <c r="K220" s="103" t="s">
        <v>474</v>
      </c>
      <c r="L220" s="104" t="s">
        <v>349</v>
      </c>
    </row>
    <row r="221" spans="1:12" ht="17.25" x14ac:dyDescent="0.3">
      <c r="A221" s="100" t="s">
        <v>504</v>
      </c>
      <c r="B221" s="101" t="s">
        <v>805</v>
      </c>
      <c r="C221" s="102">
        <v>18.5</v>
      </c>
      <c r="D221" s="102" t="s">
        <v>478</v>
      </c>
      <c r="E221" s="102" t="s">
        <v>99</v>
      </c>
      <c r="F221" s="102">
        <v>110</v>
      </c>
      <c r="G221" s="70" t="s">
        <v>69</v>
      </c>
      <c r="H221" s="70" t="s">
        <v>69</v>
      </c>
      <c r="I221" s="102" t="s">
        <v>100</v>
      </c>
      <c r="J221" s="102" t="s">
        <v>190</v>
      </c>
      <c r="K221" s="103" t="s">
        <v>505</v>
      </c>
      <c r="L221" s="104"/>
    </row>
    <row r="222" spans="1:12" ht="17.25" x14ac:dyDescent="0.3">
      <c r="A222" s="100" t="s">
        <v>506</v>
      </c>
      <c r="B222" s="101" t="s">
        <v>805</v>
      </c>
      <c r="C222" s="102">
        <v>18.5</v>
      </c>
      <c r="D222" s="102" t="s">
        <v>478</v>
      </c>
      <c r="E222" s="102" t="s">
        <v>99</v>
      </c>
      <c r="F222" s="102">
        <v>200</v>
      </c>
      <c r="G222" s="70" t="s">
        <v>69</v>
      </c>
      <c r="H222" s="70" t="s">
        <v>69</v>
      </c>
      <c r="I222" s="102" t="s">
        <v>100</v>
      </c>
      <c r="J222" s="102" t="s">
        <v>203</v>
      </c>
      <c r="K222" s="103" t="s">
        <v>507</v>
      </c>
      <c r="L222" s="104"/>
    </row>
    <row r="223" spans="1:12" ht="17.25" x14ac:dyDescent="0.3">
      <c r="A223" s="100" t="s">
        <v>508</v>
      </c>
      <c r="B223" s="101" t="s">
        <v>805</v>
      </c>
      <c r="C223" s="102">
        <v>18.5</v>
      </c>
      <c r="D223" s="102" t="s">
        <v>478</v>
      </c>
      <c r="E223" s="102" t="s">
        <v>93</v>
      </c>
      <c r="F223" s="102">
        <v>74</v>
      </c>
      <c r="G223" s="70" t="s">
        <v>69</v>
      </c>
      <c r="H223" s="70" t="s">
        <v>69</v>
      </c>
      <c r="I223" s="102" t="s">
        <v>100</v>
      </c>
      <c r="J223" s="102" t="s">
        <v>509</v>
      </c>
      <c r="K223" s="103" t="s">
        <v>510</v>
      </c>
      <c r="L223" s="104" t="s">
        <v>349</v>
      </c>
    </row>
    <row r="224" spans="1:12" ht="17.25" x14ac:dyDescent="0.3">
      <c r="A224" s="100" t="s">
        <v>511</v>
      </c>
      <c r="B224" s="101" t="s">
        <v>805</v>
      </c>
      <c r="C224" s="102">
        <v>18.5</v>
      </c>
      <c r="D224" s="102" t="s">
        <v>478</v>
      </c>
      <c r="E224" s="102" t="s">
        <v>93</v>
      </c>
      <c r="F224" s="102">
        <v>32.5</v>
      </c>
      <c r="G224" s="70" t="s">
        <v>69</v>
      </c>
      <c r="H224" s="70" t="s">
        <v>69</v>
      </c>
      <c r="I224" s="102" t="s">
        <v>100</v>
      </c>
      <c r="J224" s="102" t="s">
        <v>190</v>
      </c>
      <c r="K224" s="103" t="s">
        <v>512</v>
      </c>
      <c r="L224" s="104" t="s">
        <v>349</v>
      </c>
    </row>
    <row r="225" spans="1:12" ht="17.25" x14ac:dyDescent="0.3">
      <c r="A225" s="100" t="s">
        <v>515</v>
      </c>
      <c r="B225" s="101" t="s">
        <v>805</v>
      </c>
      <c r="C225" s="102">
        <v>18.5</v>
      </c>
      <c r="D225" s="102" t="s">
        <v>478</v>
      </c>
      <c r="E225" s="102" t="s">
        <v>93</v>
      </c>
      <c r="F225" s="102">
        <v>150</v>
      </c>
      <c r="G225" s="70" t="s">
        <v>69</v>
      </c>
      <c r="H225" s="70" t="s">
        <v>69</v>
      </c>
      <c r="I225" s="102" t="s">
        <v>84</v>
      </c>
      <c r="J225" s="102" t="s">
        <v>190</v>
      </c>
      <c r="K225" s="103" t="s">
        <v>516</v>
      </c>
      <c r="L225" s="104" t="s">
        <v>349</v>
      </c>
    </row>
    <row r="226" spans="1:12" ht="17.25" x14ac:dyDescent="0.3">
      <c r="A226" s="100" t="s">
        <v>520</v>
      </c>
      <c r="B226" s="101" t="s">
        <v>805</v>
      </c>
      <c r="C226" s="102">
        <v>18.5</v>
      </c>
      <c r="D226" s="102" t="s">
        <v>478</v>
      </c>
      <c r="E226" s="102" t="s">
        <v>99</v>
      </c>
      <c r="F226" s="102">
        <v>190</v>
      </c>
      <c r="G226" s="70" t="s">
        <v>69</v>
      </c>
      <c r="H226" s="70" t="s">
        <v>69</v>
      </c>
      <c r="I226" s="102" t="s">
        <v>100</v>
      </c>
      <c r="J226" s="102" t="s">
        <v>521</v>
      </c>
      <c r="K226" s="103" t="s">
        <v>522</v>
      </c>
      <c r="L226" s="104"/>
    </row>
    <row r="227" spans="1:12" ht="17.25" x14ac:dyDescent="0.3">
      <c r="A227" s="100" t="s">
        <v>523</v>
      </c>
      <c r="B227" s="101" t="s">
        <v>805</v>
      </c>
      <c r="C227" s="102">
        <v>18.5</v>
      </c>
      <c r="D227" s="102" t="s">
        <v>478</v>
      </c>
      <c r="E227" s="102" t="s">
        <v>99</v>
      </c>
      <c r="F227" s="102">
        <v>100</v>
      </c>
      <c r="G227" s="70" t="s">
        <v>69</v>
      </c>
      <c r="H227" s="70" t="s">
        <v>69</v>
      </c>
      <c r="I227" s="102" t="s">
        <v>100</v>
      </c>
      <c r="J227" s="102" t="s">
        <v>509</v>
      </c>
      <c r="K227" s="103" t="s">
        <v>524</v>
      </c>
      <c r="L227" s="104"/>
    </row>
    <row r="228" spans="1:12" ht="17.25" x14ac:dyDescent="0.3">
      <c r="A228" s="100" t="s">
        <v>525</v>
      </c>
      <c r="B228" s="101" t="s">
        <v>805</v>
      </c>
      <c r="C228" s="102">
        <v>18.5</v>
      </c>
      <c r="D228" s="102" t="s">
        <v>478</v>
      </c>
      <c r="E228" s="102" t="s">
        <v>99</v>
      </c>
      <c r="F228" s="102">
        <v>101.28</v>
      </c>
      <c r="G228" s="70" t="s">
        <v>69</v>
      </c>
      <c r="H228" s="70" t="s">
        <v>69</v>
      </c>
      <c r="I228" s="102" t="s">
        <v>100</v>
      </c>
      <c r="J228" s="102" t="s">
        <v>190</v>
      </c>
      <c r="K228" s="103" t="s">
        <v>526</v>
      </c>
      <c r="L228" s="104"/>
    </row>
    <row r="229" spans="1:12" ht="17.25" x14ac:dyDescent="0.3">
      <c r="A229" s="100" t="s">
        <v>499</v>
      </c>
      <c r="B229" s="101" t="s">
        <v>807</v>
      </c>
      <c r="C229" s="102">
        <v>18.5</v>
      </c>
      <c r="D229" s="102" t="s">
        <v>478</v>
      </c>
      <c r="E229" s="102" t="s">
        <v>99</v>
      </c>
      <c r="F229" s="102">
        <v>56</v>
      </c>
      <c r="G229" s="70" t="s">
        <v>69</v>
      </c>
      <c r="H229" s="70" t="s">
        <v>69</v>
      </c>
      <c r="I229" s="102" t="s">
        <v>84</v>
      </c>
      <c r="J229" s="102" t="s">
        <v>500</v>
      </c>
      <c r="K229" s="103" t="s">
        <v>501</v>
      </c>
      <c r="L229" s="104"/>
    </row>
    <row r="230" spans="1:12" ht="17.25" x14ac:dyDescent="0.3">
      <c r="A230" s="100" t="s">
        <v>502</v>
      </c>
      <c r="B230" s="101" t="s">
        <v>807</v>
      </c>
      <c r="C230" s="102">
        <v>18.5</v>
      </c>
      <c r="D230" s="102" t="s">
        <v>478</v>
      </c>
      <c r="E230" s="102" t="s">
        <v>99</v>
      </c>
      <c r="F230" s="102">
        <v>56</v>
      </c>
      <c r="G230" s="70" t="s">
        <v>69</v>
      </c>
      <c r="H230" s="70" t="s">
        <v>69</v>
      </c>
      <c r="I230" s="102" t="s">
        <v>84</v>
      </c>
      <c r="J230" s="102" t="s">
        <v>500</v>
      </c>
      <c r="K230" s="103" t="s">
        <v>503</v>
      </c>
      <c r="L230" s="104"/>
    </row>
    <row r="231" spans="1:12" ht="17.25" x14ac:dyDescent="0.3">
      <c r="A231" s="100" t="s">
        <v>513</v>
      </c>
      <c r="B231" s="101" t="s">
        <v>807</v>
      </c>
      <c r="C231" s="102">
        <v>18.5</v>
      </c>
      <c r="D231" s="102" t="s">
        <v>478</v>
      </c>
      <c r="E231" s="102" t="s">
        <v>99</v>
      </c>
      <c r="F231" s="102">
        <v>200</v>
      </c>
      <c r="G231" s="70" t="s">
        <v>69</v>
      </c>
      <c r="H231" s="70" t="s">
        <v>69</v>
      </c>
      <c r="I231" s="102" t="s">
        <v>100</v>
      </c>
      <c r="J231" s="102" t="s">
        <v>500</v>
      </c>
      <c r="K231" s="103" t="s">
        <v>514</v>
      </c>
      <c r="L231" s="104"/>
    </row>
    <row r="232" spans="1:12" ht="17.25" x14ac:dyDescent="0.3">
      <c r="A232" s="100" t="s">
        <v>517</v>
      </c>
      <c r="B232" s="101" t="s">
        <v>807</v>
      </c>
      <c r="C232" s="102">
        <v>18.5</v>
      </c>
      <c r="D232" s="102" t="s">
        <v>478</v>
      </c>
      <c r="E232" s="102" t="s">
        <v>93</v>
      </c>
      <c r="F232" s="102">
        <v>250</v>
      </c>
      <c r="G232" s="70" t="s">
        <v>69</v>
      </c>
      <c r="H232" s="70" t="s">
        <v>69</v>
      </c>
      <c r="I232" s="102" t="s">
        <v>84</v>
      </c>
      <c r="J232" s="102" t="s">
        <v>518</v>
      </c>
      <c r="K232" s="103" t="s">
        <v>519</v>
      </c>
      <c r="L232" s="104" t="s">
        <v>349</v>
      </c>
    </row>
    <row r="233" spans="1:12" ht="17.25" x14ac:dyDescent="0.3">
      <c r="A233" s="100" t="s">
        <v>477</v>
      </c>
      <c r="B233" s="101" t="s">
        <v>92</v>
      </c>
      <c r="C233" s="102">
        <v>18.5</v>
      </c>
      <c r="D233" s="102" t="s">
        <v>478</v>
      </c>
      <c r="E233" s="102" t="s">
        <v>99</v>
      </c>
      <c r="F233" s="102">
        <v>1031</v>
      </c>
      <c r="G233" s="70" t="s">
        <v>69</v>
      </c>
      <c r="H233" s="70" t="s">
        <v>69</v>
      </c>
      <c r="I233" s="102" t="s">
        <v>84</v>
      </c>
      <c r="J233" s="102" t="s">
        <v>67</v>
      </c>
      <c r="K233" s="103" t="s">
        <v>479</v>
      </c>
      <c r="L233" s="104"/>
    </row>
    <row r="234" spans="1:12" ht="17.25" x14ac:dyDescent="0.3">
      <c r="A234" s="100" t="s">
        <v>480</v>
      </c>
      <c r="B234" s="101" t="s">
        <v>92</v>
      </c>
      <c r="C234" s="102">
        <v>18.5</v>
      </c>
      <c r="D234" s="102" t="s">
        <v>478</v>
      </c>
      <c r="E234" s="102" t="s">
        <v>93</v>
      </c>
      <c r="F234" s="102">
        <v>200.62</v>
      </c>
      <c r="G234" s="70" t="s">
        <v>69</v>
      </c>
      <c r="H234" s="70" t="s">
        <v>69</v>
      </c>
      <c r="I234" s="102" t="s">
        <v>100</v>
      </c>
      <c r="J234" s="102" t="s">
        <v>67</v>
      </c>
      <c r="K234" s="103" t="s">
        <v>481</v>
      </c>
      <c r="L234" s="104"/>
    </row>
    <row r="235" spans="1:12" ht="17.25" x14ac:dyDescent="0.3">
      <c r="A235" s="100" t="s">
        <v>482</v>
      </c>
      <c r="B235" s="101" t="s">
        <v>92</v>
      </c>
      <c r="C235" s="102">
        <v>18.5</v>
      </c>
      <c r="D235" s="102" t="s">
        <v>478</v>
      </c>
      <c r="E235" s="102" t="s">
        <v>806</v>
      </c>
      <c r="F235" s="102">
        <v>447.3</v>
      </c>
      <c r="G235" s="70" t="s">
        <v>69</v>
      </c>
      <c r="H235" s="70" t="s">
        <v>69</v>
      </c>
      <c r="I235" s="102" t="s">
        <v>84</v>
      </c>
      <c r="J235" s="102" t="s">
        <v>67</v>
      </c>
      <c r="K235" s="103" t="s">
        <v>483</v>
      </c>
      <c r="L235" s="104" t="s">
        <v>349</v>
      </c>
    </row>
    <row r="236" spans="1:12" ht="17.25" x14ac:dyDescent="0.3">
      <c r="A236" s="100" t="s">
        <v>484</v>
      </c>
      <c r="B236" s="101" t="s">
        <v>92</v>
      </c>
      <c r="C236" s="102">
        <v>18.5</v>
      </c>
      <c r="D236" s="102" t="s">
        <v>478</v>
      </c>
      <c r="E236" s="102" t="s">
        <v>93</v>
      </c>
      <c r="F236" s="102">
        <v>103.68</v>
      </c>
      <c r="G236" s="70" t="s">
        <v>69</v>
      </c>
      <c r="H236" s="70" t="s">
        <v>69</v>
      </c>
      <c r="I236" s="102" t="s">
        <v>84</v>
      </c>
      <c r="J236" s="102" t="s">
        <v>67</v>
      </c>
      <c r="K236" s="103" t="s">
        <v>485</v>
      </c>
      <c r="L236" s="104"/>
    </row>
    <row r="237" spans="1:12" ht="17.25" x14ac:dyDescent="0.3">
      <c r="A237" s="100" t="s">
        <v>486</v>
      </c>
      <c r="B237" s="101" t="s">
        <v>92</v>
      </c>
      <c r="C237" s="102">
        <v>18.5</v>
      </c>
      <c r="D237" s="102" t="s">
        <v>478</v>
      </c>
      <c r="E237" s="102" t="s">
        <v>93</v>
      </c>
      <c r="F237" s="102">
        <v>92.09</v>
      </c>
      <c r="G237" s="70" t="s">
        <v>69</v>
      </c>
      <c r="H237" s="70" t="s">
        <v>69</v>
      </c>
      <c r="I237" s="102" t="s">
        <v>84</v>
      </c>
      <c r="J237" s="102" t="s">
        <v>67</v>
      </c>
      <c r="K237" s="103" t="s">
        <v>487</v>
      </c>
      <c r="L237" s="104"/>
    </row>
    <row r="238" spans="1:12" ht="17.25" x14ac:dyDescent="0.3">
      <c r="A238" s="100" t="s">
        <v>488</v>
      </c>
      <c r="B238" s="101" t="s">
        <v>92</v>
      </c>
      <c r="C238" s="102">
        <v>18.5</v>
      </c>
      <c r="D238" s="102" t="s">
        <v>478</v>
      </c>
      <c r="E238" s="102" t="s">
        <v>93</v>
      </c>
      <c r="F238" s="102">
        <v>108</v>
      </c>
      <c r="G238" s="70" t="s">
        <v>69</v>
      </c>
      <c r="H238" s="70" t="s">
        <v>69</v>
      </c>
      <c r="I238" s="102" t="s">
        <v>84</v>
      </c>
      <c r="J238" s="102" t="s">
        <v>67</v>
      </c>
      <c r="K238" s="103" t="s">
        <v>489</v>
      </c>
      <c r="L238" s="104"/>
    </row>
    <row r="239" spans="1:12" ht="17.25" x14ac:dyDescent="0.3">
      <c r="A239" s="100" t="s">
        <v>490</v>
      </c>
      <c r="B239" s="101" t="s">
        <v>92</v>
      </c>
      <c r="C239" s="102">
        <v>18.5</v>
      </c>
      <c r="D239" s="102" t="s">
        <v>478</v>
      </c>
      <c r="E239" s="102" t="s">
        <v>93</v>
      </c>
      <c r="F239" s="102">
        <v>104.4</v>
      </c>
      <c r="G239" s="70" t="s">
        <v>69</v>
      </c>
      <c r="H239" s="70" t="s">
        <v>69</v>
      </c>
      <c r="I239" s="102" t="s">
        <v>84</v>
      </c>
      <c r="J239" s="102" t="s">
        <v>67</v>
      </c>
      <c r="K239" s="103" t="s">
        <v>491</v>
      </c>
      <c r="L239" s="104"/>
    </row>
    <row r="240" spans="1:12" ht="17.25" x14ac:dyDescent="0.3">
      <c r="A240" s="100" t="s">
        <v>492</v>
      </c>
      <c r="B240" s="101" t="s">
        <v>92</v>
      </c>
      <c r="C240" s="102">
        <v>18.5</v>
      </c>
      <c r="D240" s="102" t="s">
        <v>478</v>
      </c>
      <c r="E240" s="102" t="s">
        <v>99</v>
      </c>
      <c r="F240" s="102">
        <v>170</v>
      </c>
      <c r="G240" s="70" t="s">
        <v>69</v>
      </c>
      <c r="H240" s="70" t="s">
        <v>69</v>
      </c>
      <c r="I240" s="102" t="s">
        <v>84</v>
      </c>
      <c r="J240" s="102" t="s">
        <v>67</v>
      </c>
      <c r="K240" s="103" t="s">
        <v>493</v>
      </c>
      <c r="L240" s="104"/>
    </row>
    <row r="241" spans="1:12" ht="17.25" x14ac:dyDescent="0.3">
      <c r="A241" s="100" t="s">
        <v>494</v>
      </c>
      <c r="B241" s="101" t="s">
        <v>92</v>
      </c>
      <c r="C241" s="102">
        <v>18.5</v>
      </c>
      <c r="D241" s="102" t="s">
        <v>478</v>
      </c>
      <c r="E241" s="102" t="s">
        <v>93</v>
      </c>
      <c r="F241" s="102">
        <v>100</v>
      </c>
      <c r="G241" s="70" t="s">
        <v>69</v>
      </c>
      <c r="H241" s="70" t="s">
        <v>69</v>
      </c>
      <c r="I241" s="102" t="s">
        <v>84</v>
      </c>
      <c r="J241" s="102" t="s">
        <v>67</v>
      </c>
      <c r="K241" s="103" t="s">
        <v>495</v>
      </c>
      <c r="L241" s="104"/>
    </row>
    <row r="242" spans="1:12" ht="17.25" x14ac:dyDescent="0.3">
      <c r="A242" s="100" t="s">
        <v>496</v>
      </c>
      <c r="B242" s="101" t="s">
        <v>92</v>
      </c>
      <c r="C242" s="102">
        <v>18.5</v>
      </c>
      <c r="D242" s="102" t="s">
        <v>478</v>
      </c>
      <c r="E242" s="102" t="s">
        <v>93</v>
      </c>
      <c r="F242" s="102">
        <v>225</v>
      </c>
      <c r="G242" s="70" t="s">
        <v>69</v>
      </c>
      <c r="H242" s="70" t="s">
        <v>69</v>
      </c>
      <c r="I242" s="102" t="s">
        <v>84</v>
      </c>
      <c r="J242" s="102" t="s">
        <v>67</v>
      </c>
      <c r="K242" s="103" t="s">
        <v>497</v>
      </c>
      <c r="L242" s="104"/>
    </row>
    <row r="243" spans="1:12" ht="17.25" x14ac:dyDescent="0.3">
      <c r="A243" s="100" t="s">
        <v>498</v>
      </c>
      <c r="B243" s="101" t="s">
        <v>92</v>
      </c>
      <c r="C243" s="102">
        <v>18.5</v>
      </c>
      <c r="D243" s="102" t="s">
        <v>478</v>
      </c>
      <c r="E243" s="102" t="s">
        <v>99</v>
      </c>
      <c r="F243" s="102">
        <v>252</v>
      </c>
      <c r="G243" s="70" t="s">
        <v>69</v>
      </c>
      <c r="H243" s="70" t="s">
        <v>69</v>
      </c>
      <c r="I243" s="102" t="s">
        <v>84</v>
      </c>
      <c r="J243" s="102" t="s">
        <v>67</v>
      </c>
      <c r="K243" s="103" t="s">
        <v>497</v>
      </c>
      <c r="L243" s="104"/>
    </row>
    <row r="244" spans="1:12" ht="17.25" x14ac:dyDescent="0.3">
      <c r="A244" s="100" t="s">
        <v>306</v>
      </c>
      <c r="B244" s="101" t="s">
        <v>805</v>
      </c>
      <c r="C244" s="102">
        <v>18</v>
      </c>
      <c r="D244" s="102" t="s">
        <v>302</v>
      </c>
      <c r="E244" s="102" t="s">
        <v>99</v>
      </c>
      <c r="F244" s="102">
        <v>200.1</v>
      </c>
      <c r="G244" s="70" t="s">
        <v>69</v>
      </c>
      <c r="H244" s="70" t="s">
        <v>69</v>
      </c>
      <c r="I244" s="102" t="s">
        <v>100</v>
      </c>
      <c r="J244" s="102" t="s">
        <v>199</v>
      </c>
      <c r="K244" s="103" t="s">
        <v>825</v>
      </c>
      <c r="L244" s="104" t="s">
        <v>96</v>
      </c>
    </row>
    <row r="245" spans="1:12" ht="17.25" x14ac:dyDescent="0.3">
      <c r="A245" s="100" t="s">
        <v>308</v>
      </c>
      <c r="B245" s="101" t="s">
        <v>805</v>
      </c>
      <c r="C245" s="102">
        <v>18</v>
      </c>
      <c r="D245" s="102" t="s">
        <v>302</v>
      </c>
      <c r="E245" s="102" t="s">
        <v>99</v>
      </c>
      <c r="F245" s="102">
        <v>300</v>
      </c>
      <c r="G245" s="70" t="s">
        <v>69</v>
      </c>
      <c r="H245" s="70" t="s">
        <v>69</v>
      </c>
      <c r="I245" s="102" t="s">
        <v>100</v>
      </c>
      <c r="J245" s="102" t="s">
        <v>199</v>
      </c>
      <c r="K245" s="103" t="s">
        <v>826</v>
      </c>
      <c r="L245" s="104" t="s">
        <v>96</v>
      </c>
    </row>
    <row r="246" spans="1:12" ht="17.25" x14ac:dyDescent="0.3">
      <c r="A246" s="100" t="s">
        <v>318</v>
      </c>
      <c r="B246" s="101" t="s">
        <v>805</v>
      </c>
      <c r="C246" s="102">
        <v>18</v>
      </c>
      <c r="D246" s="102" t="s">
        <v>302</v>
      </c>
      <c r="E246" s="102" t="s">
        <v>99</v>
      </c>
      <c r="F246" s="102">
        <v>300</v>
      </c>
      <c r="G246" s="70" t="s">
        <v>69</v>
      </c>
      <c r="H246" s="70" t="s">
        <v>69</v>
      </c>
      <c r="I246" s="102" t="s">
        <v>100</v>
      </c>
      <c r="J246" s="102" t="s">
        <v>187</v>
      </c>
      <c r="K246" s="103" t="s">
        <v>827</v>
      </c>
      <c r="L246" s="104" t="s">
        <v>96</v>
      </c>
    </row>
    <row r="247" spans="1:12" ht="17.25" x14ac:dyDescent="0.3">
      <c r="A247" s="100" t="s">
        <v>338</v>
      </c>
      <c r="B247" s="101" t="s">
        <v>805</v>
      </c>
      <c r="C247" s="102">
        <v>18</v>
      </c>
      <c r="D247" s="102" t="s">
        <v>302</v>
      </c>
      <c r="E247" s="102" t="s">
        <v>99</v>
      </c>
      <c r="F247" s="102">
        <v>200</v>
      </c>
      <c r="G247" s="70" t="s">
        <v>69</v>
      </c>
      <c r="H247" s="70" t="s">
        <v>69</v>
      </c>
      <c r="I247" s="102" t="s">
        <v>100</v>
      </c>
      <c r="J247" s="102" t="s">
        <v>199</v>
      </c>
      <c r="K247" s="103" t="s">
        <v>828</v>
      </c>
      <c r="L247" s="104" t="s">
        <v>96</v>
      </c>
    </row>
    <row r="248" spans="1:12" ht="17.25" x14ac:dyDescent="0.3">
      <c r="A248" s="100" t="s">
        <v>339</v>
      </c>
      <c r="B248" s="101" t="s">
        <v>805</v>
      </c>
      <c r="C248" s="102">
        <v>18</v>
      </c>
      <c r="D248" s="102" t="s">
        <v>302</v>
      </c>
      <c r="E248" s="102" t="s">
        <v>93</v>
      </c>
      <c r="F248" s="102">
        <v>128</v>
      </c>
      <c r="G248" s="70" t="s">
        <v>69</v>
      </c>
      <c r="H248" s="70" t="s">
        <v>69</v>
      </c>
      <c r="I248" s="102" t="s">
        <v>100</v>
      </c>
      <c r="J248" s="102" t="s">
        <v>199</v>
      </c>
      <c r="K248" s="103" t="s">
        <v>829</v>
      </c>
      <c r="L248" s="104" t="s">
        <v>96</v>
      </c>
    </row>
    <row r="249" spans="1:12" ht="17.25" x14ac:dyDescent="0.3">
      <c r="A249" s="100" t="s">
        <v>304</v>
      </c>
      <c r="B249" s="101" t="s">
        <v>92</v>
      </c>
      <c r="C249" s="102">
        <v>18</v>
      </c>
      <c r="D249" s="102" t="s">
        <v>302</v>
      </c>
      <c r="E249" s="102" t="s">
        <v>99</v>
      </c>
      <c r="F249" s="102">
        <v>201.6</v>
      </c>
      <c r="G249" s="70" t="s">
        <v>69</v>
      </c>
      <c r="H249" s="70" t="s">
        <v>69</v>
      </c>
      <c r="I249" s="102" t="s">
        <v>100</v>
      </c>
      <c r="J249" s="102" t="s">
        <v>101</v>
      </c>
      <c r="K249" s="103" t="s">
        <v>830</v>
      </c>
      <c r="L249" s="104" t="s">
        <v>96</v>
      </c>
    </row>
    <row r="250" spans="1:12" ht="17.25" x14ac:dyDescent="0.3">
      <c r="A250" s="100" t="s">
        <v>305</v>
      </c>
      <c r="B250" s="101" t="s">
        <v>92</v>
      </c>
      <c r="C250" s="102">
        <v>18</v>
      </c>
      <c r="D250" s="102" t="s">
        <v>302</v>
      </c>
      <c r="E250" s="102" t="s">
        <v>99</v>
      </c>
      <c r="F250" s="102">
        <v>190</v>
      </c>
      <c r="G250" s="70" t="s">
        <v>69</v>
      </c>
      <c r="H250" s="70" t="s">
        <v>69</v>
      </c>
      <c r="I250" s="102" t="s">
        <v>100</v>
      </c>
      <c r="J250" s="102" t="s">
        <v>141</v>
      </c>
      <c r="K250" s="103" t="s">
        <v>831</v>
      </c>
      <c r="L250" s="104" t="s">
        <v>96</v>
      </c>
    </row>
    <row r="251" spans="1:12" ht="17.25" x14ac:dyDescent="0.3">
      <c r="A251" s="100" t="s">
        <v>309</v>
      </c>
      <c r="B251" s="101" t="s">
        <v>92</v>
      </c>
      <c r="C251" s="102">
        <v>18</v>
      </c>
      <c r="D251" s="102" t="s">
        <v>302</v>
      </c>
      <c r="E251" s="102" t="s">
        <v>93</v>
      </c>
      <c r="F251" s="102">
        <v>189</v>
      </c>
      <c r="G251" s="70" t="s">
        <v>69</v>
      </c>
      <c r="H251" s="70" t="s">
        <v>69</v>
      </c>
      <c r="I251" s="102" t="s">
        <v>84</v>
      </c>
      <c r="J251" s="102" t="s">
        <v>101</v>
      </c>
      <c r="K251" s="103" t="s">
        <v>832</v>
      </c>
      <c r="L251" s="104" t="s">
        <v>96</v>
      </c>
    </row>
    <row r="252" spans="1:12" ht="17.25" x14ac:dyDescent="0.3">
      <c r="A252" s="100" t="s">
        <v>310</v>
      </c>
      <c r="B252" s="101" t="s">
        <v>92</v>
      </c>
      <c r="C252" s="102">
        <v>18</v>
      </c>
      <c r="D252" s="102" t="s">
        <v>302</v>
      </c>
      <c r="E252" s="102" t="s">
        <v>93</v>
      </c>
      <c r="F252" s="102">
        <v>65</v>
      </c>
      <c r="G252" s="70" t="s">
        <v>69</v>
      </c>
      <c r="H252" s="70" t="s">
        <v>69</v>
      </c>
      <c r="I252" s="102" t="s">
        <v>84</v>
      </c>
      <c r="J252" s="102" t="s">
        <v>141</v>
      </c>
      <c r="K252" s="103" t="s">
        <v>368</v>
      </c>
      <c r="L252" s="104" t="s">
        <v>96</v>
      </c>
    </row>
    <row r="253" spans="1:12" ht="17.25" x14ac:dyDescent="0.3">
      <c r="A253" s="100" t="s">
        <v>324</v>
      </c>
      <c r="B253" s="101" t="s">
        <v>92</v>
      </c>
      <c r="C253" s="102">
        <v>18</v>
      </c>
      <c r="D253" s="102" t="s">
        <v>302</v>
      </c>
      <c r="E253" s="102" t="s">
        <v>93</v>
      </c>
      <c r="F253" s="102">
        <v>103.5</v>
      </c>
      <c r="G253" s="70" t="s">
        <v>69</v>
      </c>
      <c r="H253" s="70" t="s">
        <v>69</v>
      </c>
      <c r="I253" s="102" t="s">
        <v>84</v>
      </c>
      <c r="J253" s="102" t="s">
        <v>141</v>
      </c>
      <c r="K253" s="103" t="s">
        <v>413</v>
      </c>
      <c r="L253" s="104" t="s">
        <v>96</v>
      </c>
    </row>
    <row r="254" spans="1:12" ht="17.25" x14ac:dyDescent="0.3">
      <c r="A254" s="100" t="s">
        <v>336</v>
      </c>
      <c r="B254" s="101" t="s">
        <v>92</v>
      </c>
      <c r="C254" s="102">
        <v>18</v>
      </c>
      <c r="D254" s="102" t="s">
        <v>302</v>
      </c>
      <c r="E254" s="102" t="s">
        <v>99</v>
      </c>
      <c r="F254" s="102">
        <v>150</v>
      </c>
      <c r="G254" s="70" t="s">
        <v>69</v>
      </c>
      <c r="H254" s="70" t="s">
        <v>69</v>
      </c>
      <c r="I254" s="102" t="s">
        <v>100</v>
      </c>
      <c r="J254" s="102" t="s">
        <v>141</v>
      </c>
      <c r="K254" s="103" t="s">
        <v>289</v>
      </c>
      <c r="L254" s="104" t="s">
        <v>96</v>
      </c>
    </row>
    <row r="255" spans="1:12" ht="17.25" x14ac:dyDescent="0.3">
      <c r="A255" s="100" t="s">
        <v>301</v>
      </c>
      <c r="B255" s="101" t="s">
        <v>799</v>
      </c>
      <c r="C255" s="102">
        <v>18</v>
      </c>
      <c r="D255" s="102" t="s">
        <v>302</v>
      </c>
      <c r="E255" s="102" t="s">
        <v>99</v>
      </c>
      <c r="F255" s="102">
        <v>300</v>
      </c>
      <c r="G255" s="70" t="s">
        <v>69</v>
      </c>
      <c r="H255" s="70" t="s">
        <v>69</v>
      </c>
      <c r="I255" s="102" t="s">
        <v>100</v>
      </c>
      <c r="J255" s="102" t="s">
        <v>157</v>
      </c>
      <c r="K255" s="103" t="s">
        <v>303</v>
      </c>
      <c r="L255" s="104" t="s">
        <v>96</v>
      </c>
    </row>
    <row r="256" spans="1:12" ht="17.25" x14ac:dyDescent="0.3">
      <c r="A256" s="100" t="s">
        <v>307</v>
      </c>
      <c r="B256" s="101" t="s">
        <v>799</v>
      </c>
      <c r="C256" s="102">
        <v>18</v>
      </c>
      <c r="D256" s="102" t="s">
        <v>302</v>
      </c>
      <c r="E256" s="102" t="s">
        <v>93</v>
      </c>
      <c r="F256" s="102">
        <v>151.80000000000001</v>
      </c>
      <c r="G256" s="70" t="s">
        <v>69</v>
      </c>
      <c r="H256" s="70" t="s">
        <v>69</v>
      </c>
      <c r="I256" s="102" t="s">
        <v>100</v>
      </c>
      <c r="J256" s="102" t="s">
        <v>111</v>
      </c>
      <c r="K256" s="103" t="s">
        <v>214</v>
      </c>
      <c r="L256" s="104" t="s">
        <v>96</v>
      </c>
    </row>
    <row r="257" spans="1:12" ht="17.25" x14ac:dyDescent="0.3">
      <c r="A257" s="100" t="s">
        <v>311</v>
      </c>
      <c r="B257" s="101" t="s">
        <v>799</v>
      </c>
      <c r="C257" s="102">
        <v>18</v>
      </c>
      <c r="D257" s="102" t="s">
        <v>302</v>
      </c>
      <c r="E257" s="102" t="s">
        <v>93</v>
      </c>
      <c r="F257" s="102">
        <v>85</v>
      </c>
      <c r="G257" s="70" t="s">
        <v>69</v>
      </c>
      <c r="H257" s="70" t="s">
        <v>69</v>
      </c>
      <c r="I257" s="102" t="s">
        <v>84</v>
      </c>
      <c r="J257" s="102" t="s">
        <v>117</v>
      </c>
      <c r="K257" s="103" t="s">
        <v>833</v>
      </c>
      <c r="L257" s="104" t="s">
        <v>96</v>
      </c>
    </row>
    <row r="258" spans="1:12" ht="17.25" x14ac:dyDescent="0.3">
      <c r="A258" s="100" t="s">
        <v>312</v>
      </c>
      <c r="B258" s="101" t="s">
        <v>799</v>
      </c>
      <c r="C258" s="102">
        <v>18</v>
      </c>
      <c r="D258" s="102" t="s">
        <v>302</v>
      </c>
      <c r="E258" s="102" t="s">
        <v>99</v>
      </c>
      <c r="F258" s="102">
        <v>140</v>
      </c>
      <c r="G258" s="70" t="s">
        <v>69</v>
      </c>
      <c r="H258" s="70" t="s">
        <v>69</v>
      </c>
      <c r="I258" s="102" t="s">
        <v>100</v>
      </c>
      <c r="J258" s="102" t="s">
        <v>111</v>
      </c>
      <c r="K258" s="103" t="s">
        <v>123</v>
      </c>
      <c r="L258" s="104" t="s">
        <v>96</v>
      </c>
    </row>
    <row r="259" spans="1:12" ht="17.25" x14ac:dyDescent="0.3">
      <c r="A259" s="100" t="s">
        <v>314</v>
      </c>
      <c r="B259" s="101" t="s">
        <v>799</v>
      </c>
      <c r="C259" s="102">
        <v>18</v>
      </c>
      <c r="D259" s="102" t="s">
        <v>302</v>
      </c>
      <c r="E259" s="102" t="s">
        <v>93</v>
      </c>
      <c r="F259" s="102">
        <v>100</v>
      </c>
      <c r="G259" s="70" t="s">
        <v>69</v>
      </c>
      <c r="H259" s="70" t="s">
        <v>69</v>
      </c>
      <c r="I259" s="102" t="s">
        <v>100</v>
      </c>
      <c r="J259" s="102" t="s">
        <v>117</v>
      </c>
      <c r="K259" s="103" t="s">
        <v>834</v>
      </c>
      <c r="L259" s="104" t="s">
        <v>96</v>
      </c>
    </row>
    <row r="260" spans="1:12" ht="17.25" x14ac:dyDescent="0.3">
      <c r="A260" s="100" t="s">
        <v>315</v>
      </c>
      <c r="B260" s="101" t="s">
        <v>799</v>
      </c>
      <c r="C260" s="102">
        <v>18</v>
      </c>
      <c r="D260" s="102" t="s">
        <v>302</v>
      </c>
      <c r="E260" s="102" t="s">
        <v>93</v>
      </c>
      <c r="F260" s="102">
        <v>200.1</v>
      </c>
      <c r="G260" s="70" t="s">
        <v>69</v>
      </c>
      <c r="H260" s="70" t="s">
        <v>69</v>
      </c>
      <c r="I260" s="102" t="s">
        <v>100</v>
      </c>
      <c r="J260" s="102" t="s">
        <v>111</v>
      </c>
      <c r="K260" s="103" t="s">
        <v>527</v>
      </c>
      <c r="L260" s="104" t="s">
        <v>96</v>
      </c>
    </row>
    <row r="261" spans="1:12" ht="17.25" x14ac:dyDescent="0.3">
      <c r="A261" s="100" t="s">
        <v>319</v>
      </c>
      <c r="B261" s="101" t="s">
        <v>799</v>
      </c>
      <c r="C261" s="102">
        <v>18</v>
      </c>
      <c r="D261" s="102" t="s">
        <v>302</v>
      </c>
      <c r="E261" s="102" t="s">
        <v>93</v>
      </c>
      <c r="F261" s="102">
        <v>72.5</v>
      </c>
      <c r="G261" s="70" t="s">
        <v>69</v>
      </c>
      <c r="H261" s="70" t="s">
        <v>69</v>
      </c>
      <c r="I261" s="102" t="s">
        <v>100</v>
      </c>
      <c r="J261" s="102" t="s">
        <v>157</v>
      </c>
      <c r="K261" s="103" t="s">
        <v>320</v>
      </c>
      <c r="L261" s="104" t="s">
        <v>96</v>
      </c>
    </row>
    <row r="262" spans="1:12" ht="17.25" x14ac:dyDescent="0.3">
      <c r="A262" s="100" t="s">
        <v>321</v>
      </c>
      <c r="B262" s="101" t="s">
        <v>799</v>
      </c>
      <c r="C262" s="102">
        <v>18</v>
      </c>
      <c r="D262" s="102" t="s">
        <v>302</v>
      </c>
      <c r="E262" s="102" t="s">
        <v>93</v>
      </c>
      <c r="F262" s="102">
        <v>101.5</v>
      </c>
      <c r="G262" s="70" t="s">
        <v>69</v>
      </c>
      <c r="H262" s="70" t="s">
        <v>69</v>
      </c>
      <c r="I262" s="102" t="s">
        <v>84</v>
      </c>
      <c r="J262" s="102" t="s">
        <v>322</v>
      </c>
      <c r="K262" s="103" t="s">
        <v>323</v>
      </c>
      <c r="L262" s="104" t="s">
        <v>96</v>
      </c>
    </row>
    <row r="263" spans="1:12" ht="17.25" x14ac:dyDescent="0.3">
      <c r="A263" s="100" t="s">
        <v>325</v>
      </c>
      <c r="B263" s="101" t="s">
        <v>799</v>
      </c>
      <c r="C263" s="102">
        <v>18</v>
      </c>
      <c r="D263" s="102" t="s">
        <v>302</v>
      </c>
      <c r="E263" s="102" t="s">
        <v>93</v>
      </c>
      <c r="F263" s="102">
        <v>124.7</v>
      </c>
      <c r="G263" s="70" t="s">
        <v>69</v>
      </c>
      <c r="H263" s="70" t="s">
        <v>69</v>
      </c>
      <c r="I263" s="102" t="s">
        <v>100</v>
      </c>
      <c r="J263" s="102" t="s">
        <v>111</v>
      </c>
      <c r="K263" s="103" t="s">
        <v>326</v>
      </c>
      <c r="L263" s="104" t="s">
        <v>96</v>
      </c>
    </row>
    <row r="264" spans="1:12" ht="17.25" x14ac:dyDescent="0.3">
      <c r="A264" s="100" t="s">
        <v>327</v>
      </c>
      <c r="B264" s="101" t="s">
        <v>799</v>
      </c>
      <c r="C264" s="102">
        <v>18</v>
      </c>
      <c r="D264" s="102" t="s">
        <v>302</v>
      </c>
      <c r="E264" s="102" t="s">
        <v>93</v>
      </c>
      <c r="F264" s="102">
        <v>52.2</v>
      </c>
      <c r="G264" s="70" t="s">
        <v>69</v>
      </c>
      <c r="H264" s="70" t="s">
        <v>69</v>
      </c>
      <c r="I264" s="102" t="s">
        <v>100</v>
      </c>
      <c r="J264" s="102" t="s">
        <v>111</v>
      </c>
      <c r="K264" s="103" t="s">
        <v>326</v>
      </c>
      <c r="L264" s="104" t="s">
        <v>96</v>
      </c>
    </row>
    <row r="265" spans="1:12" ht="17.25" x14ac:dyDescent="0.3">
      <c r="A265" s="100" t="s">
        <v>328</v>
      </c>
      <c r="B265" s="101" t="s">
        <v>799</v>
      </c>
      <c r="C265" s="102">
        <v>18</v>
      </c>
      <c r="D265" s="102" t="s">
        <v>302</v>
      </c>
      <c r="E265" s="102" t="s">
        <v>93</v>
      </c>
      <c r="F265" s="102">
        <v>72.5</v>
      </c>
      <c r="G265" s="70" t="s">
        <v>69</v>
      </c>
      <c r="H265" s="70" t="s">
        <v>69</v>
      </c>
      <c r="I265" s="102" t="s">
        <v>100</v>
      </c>
      <c r="J265" s="102" t="s">
        <v>322</v>
      </c>
      <c r="K265" s="103" t="s">
        <v>329</v>
      </c>
      <c r="L265" s="104" t="s">
        <v>96</v>
      </c>
    </row>
    <row r="266" spans="1:12" ht="17.25" x14ac:dyDescent="0.3">
      <c r="A266" s="100" t="s">
        <v>330</v>
      </c>
      <c r="B266" s="101" t="s">
        <v>799</v>
      </c>
      <c r="C266" s="102">
        <v>18</v>
      </c>
      <c r="D266" s="102" t="s">
        <v>302</v>
      </c>
      <c r="E266" s="102" t="s">
        <v>93</v>
      </c>
      <c r="F266" s="102">
        <v>72.5</v>
      </c>
      <c r="G266" s="70" t="s">
        <v>69</v>
      </c>
      <c r="H266" s="70" t="s">
        <v>69</v>
      </c>
      <c r="I266" s="102" t="s">
        <v>100</v>
      </c>
      <c r="J266" s="102" t="s">
        <v>157</v>
      </c>
      <c r="K266" s="103" t="s">
        <v>331</v>
      </c>
      <c r="L266" s="104" t="s">
        <v>96</v>
      </c>
    </row>
    <row r="267" spans="1:12" ht="17.25" x14ac:dyDescent="0.3">
      <c r="A267" s="100" t="s">
        <v>332</v>
      </c>
      <c r="B267" s="101" t="s">
        <v>799</v>
      </c>
      <c r="C267" s="102">
        <v>18</v>
      </c>
      <c r="D267" s="102" t="s">
        <v>302</v>
      </c>
      <c r="E267" s="102" t="s">
        <v>93</v>
      </c>
      <c r="F267" s="102">
        <v>200</v>
      </c>
      <c r="G267" s="70" t="s">
        <v>69</v>
      </c>
      <c r="H267" s="70" t="s">
        <v>69</v>
      </c>
      <c r="I267" s="102" t="s">
        <v>100</v>
      </c>
      <c r="J267" s="102" t="s">
        <v>111</v>
      </c>
      <c r="K267" s="103" t="s">
        <v>835</v>
      </c>
      <c r="L267" s="104" t="s">
        <v>96</v>
      </c>
    </row>
    <row r="268" spans="1:12" ht="17.25" x14ac:dyDescent="0.3">
      <c r="A268" s="100" t="s">
        <v>333</v>
      </c>
      <c r="B268" s="101" t="s">
        <v>799</v>
      </c>
      <c r="C268" s="102">
        <v>18</v>
      </c>
      <c r="D268" s="102" t="s">
        <v>302</v>
      </c>
      <c r="E268" s="102" t="s">
        <v>93</v>
      </c>
      <c r="F268" s="102">
        <v>52.2</v>
      </c>
      <c r="G268" s="70" t="s">
        <v>69</v>
      </c>
      <c r="H268" s="70" t="s">
        <v>69</v>
      </c>
      <c r="I268" s="102" t="s">
        <v>100</v>
      </c>
      <c r="J268" s="102" t="s">
        <v>157</v>
      </c>
      <c r="K268" s="103" t="s">
        <v>836</v>
      </c>
      <c r="L268" s="104" t="s">
        <v>96</v>
      </c>
    </row>
    <row r="269" spans="1:12" ht="17.25" x14ac:dyDescent="0.3">
      <c r="A269" s="100" t="s">
        <v>334</v>
      </c>
      <c r="B269" s="101" t="s">
        <v>799</v>
      </c>
      <c r="C269" s="102">
        <v>18</v>
      </c>
      <c r="D269" s="102" t="s">
        <v>302</v>
      </c>
      <c r="E269" s="102" t="s">
        <v>93</v>
      </c>
      <c r="F269" s="102">
        <v>124.7</v>
      </c>
      <c r="G269" s="70" t="s">
        <v>69</v>
      </c>
      <c r="H269" s="70" t="s">
        <v>69</v>
      </c>
      <c r="I269" s="102" t="s">
        <v>100</v>
      </c>
      <c r="J269" s="102" t="s">
        <v>157</v>
      </c>
      <c r="K269" s="103" t="s">
        <v>335</v>
      </c>
      <c r="L269" s="104" t="s">
        <v>96</v>
      </c>
    </row>
    <row r="270" spans="1:12" ht="17.25" x14ac:dyDescent="0.3">
      <c r="A270" s="100" t="s">
        <v>337</v>
      </c>
      <c r="B270" s="101" t="s">
        <v>799</v>
      </c>
      <c r="C270" s="102">
        <v>18</v>
      </c>
      <c r="D270" s="102" t="s">
        <v>302</v>
      </c>
      <c r="E270" s="102" t="s">
        <v>93</v>
      </c>
      <c r="F270" s="102">
        <v>200</v>
      </c>
      <c r="G270" s="70" t="s">
        <v>69</v>
      </c>
      <c r="H270" s="70" t="s">
        <v>69</v>
      </c>
      <c r="I270" s="102" t="s">
        <v>100</v>
      </c>
      <c r="J270" s="102" t="s">
        <v>111</v>
      </c>
      <c r="K270" s="103" t="s">
        <v>527</v>
      </c>
      <c r="L270" s="104" t="s">
        <v>96</v>
      </c>
    </row>
    <row r="271" spans="1:12" ht="17.25" x14ac:dyDescent="0.3">
      <c r="A271" s="100" t="s">
        <v>313</v>
      </c>
      <c r="B271" s="101" t="s">
        <v>822</v>
      </c>
      <c r="C271" s="102">
        <v>18</v>
      </c>
      <c r="D271" s="102" t="s">
        <v>302</v>
      </c>
      <c r="E271" s="102" t="s">
        <v>99</v>
      </c>
      <c r="F271" s="102">
        <v>200</v>
      </c>
      <c r="G271" s="70" t="s">
        <v>69</v>
      </c>
      <c r="H271" s="70" t="s">
        <v>69</v>
      </c>
      <c r="I271" s="102" t="s">
        <v>84</v>
      </c>
      <c r="J271" s="102" t="s">
        <v>157</v>
      </c>
      <c r="K271" s="103" t="s">
        <v>837</v>
      </c>
      <c r="L271" s="104" t="s">
        <v>96</v>
      </c>
    </row>
    <row r="272" spans="1:12" ht="17.25" x14ac:dyDescent="0.3">
      <c r="A272" s="100" t="s">
        <v>316</v>
      </c>
      <c r="B272" s="101" t="s">
        <v>822</v>
      </c>
      <c r="C272" s="102">
        <v>18</v>
      </c>
      <c r="D272" s="102" t="s">
        <v>302</v>
      </c>
      <c r="E272" s="102" t="s">
        <v>99</v>
      </c>
      <c r="F272" s="102">
        <v>102</v>
      </c>
      <c r="G272" s="70" t="s">
        <v>69</v>
      </c>
      <c r="H272" s="70" t="s">
        <v>69</v>
      </c>
      <c r="I272" s="102" t="s">
        <v>84</v>
      </c>
      <c r="J272" s="102" t="s">
        <v>106</v>
      </c>
      <c r="K272" s="103" t="s">
        <v>317</v>
      </c>
      <c r="L272" s="104" t="s">
        <v>96</v>
      </c>
    </row>
    <row r="273" spans="1:12" ht="17.25" x14ac:dyDescent="0.3">
      <c r="A273" s="100" t="s">
        <v>340</v>
      </c>
      <c r="B273" s="101" t="s">
        <v>822</v>
      </c>
      <c r="C273" s="102">
        <v>18</v>
      </c>
      <c r="D273" s="102" t="s">
        <v>302</v>
      </c>
      <c r="E273" s="102" t="s">
        <v>93</v>
      </c>
      <c r="F273" s="102">
        <v>102.6</v>
      </c>
      <c r="G273" s="70" t="s">
        <v>69</v>
      </c>
      <c r="H273" s="70" t="s">
        <v>69</v>
      </c>
      <c r="I273" s="102" t="s">
        <v>84</v>
      </c>
      <c r="J273" s="102" t="s">
        <v>106</v>
      </c>
      <c r="K273" s="103" t="s">
        <v>341</v>
      </c>
      <c r="L273" s="104" t="s">
        <v>96</v>
      </c>
    </row>
    <row r="274" spans="1:12" ht="17.25" x14ac:dyDescent="0.3">
      <c r="A274" s="100" t="s">
        <v>342</v>
      </c>
      <c r="B274" s="101" t="s">
        <v>805</v>
      </c>
      <c r="C274" s="102">
        <v>17.5</v>
      </c>
      <c r="D274" s="102" t="s">
        <v>343</v>
      </c>
      <c r="E274" s="102" t="s">
        <v>99</v>
      </c>
      <c r="F274" s="102">
        <v>5</v>
      </c>
      <c r="G274" s="70" t="s">
        <v>69</v>
      </c>
      <c r="H274" s="70" t="s">
        <v>69</v>
      </c>
      <c r="I274" s="102" t="s">
        <v>100</v>
      </c>
      <c r="J274" s="102" t="s">
        <v>187</v>
      </c>
      <c r="K274" s="103" t="s">
        <v>838</v>
      </c>
      <c r="L274" s="104"/>
    </row>
    <row r="275" spans="1:12" ht="17.25" x14ac:dyDescent="0.3">
      <c r="A275" s="100" t="s">
        <v>249</v>
      </c>
      <c r="B275" s="101" t="s">
        <v>805</v>
      </c>
      <c r="C275" s="102">
        <v>17</v>
      </c>
      <c r="D275" s="102" t="s">
        <v>248</v>
      </c>
      <c r="E275" s="102" t="s">
        <v>99</v>
      </c>
      <c r="F275" s="102">
        <v>44.6</v>
      </c>
      <c r="G275" s="70" t="s">
        <v>69</v>
      </c>
      <c r="H275" s="70" t="s">
        <v>69</v>
      </c>
      <c r="I275" s="102" t="s">
        <v>100</v>
      </c>
      <c r="J275" s="102" t="s">
        <v>199</v>
      </c>
      <c r="K275" s="103" t="s">
        <v>839</v>
      </c>
      <c r="L275" s="104" t="s">
        <v>108</v>
      </c>
    </row>
    <row r="276" spans="1:12" ht="17.25" x14ac:dyDescent="0.3">
      <c r="A276" s="100" t="s">
        <v>252</v>
      </c>
      <c r="B276" s="101" t="s">
        <v>805</v>
      </c>
      <c r="C276" s="102">
        <v>17</v>
      </c>
      <c r="D276" s="102" t="s">
        <v>248</v>
      </c>
      <c r="E276" s="102" t="s">
        <v>99</v>
      </c>
      <c r="F276" s="102">
        <v>98.9</v>
      </c>
      <c r="G276" s="70" t="s">
        <v>69</v>
      </c>
      <c r="H276" s="70" t="s">
        <v>69</v>
      </c>
      <c r="I276" s="102" t="s">
        <v>100</v>
      </c>
      <c r="J276" s="102" t="s">
        <v>199</v>
      </c>
      <c r="K276" s="103" t="s">
        <v>840</v>
      </c>
      <c r="L276" s="104" t="s">
        <v>108</v>
      </c>
    </row>
    <row r="277" spans="1:12" ht="17.25" x14ac:dyDescent="0.3">
      <c r="A277" s="100" t="s">
        <v>255</v>
      </c>
      <c r="B277" s="101" t="s">
        <v>805</v>
      </c>
      <c r="C277" s="102">
        <v>17</v>
      </c>
      <c r="D277" s="102" t="s">
        <v>248</v>
      </c>
      <c r="E277" s="102" t="s">
        <v>99</v>
      </c>
      <c r="F277" s="102">
        <v>200</v>
      </c>
      <c r="G277" s="70" t="s">
        <v>69</v>
      </c>
      <c r="H277" s="70" t="s">
        <v>69</v>
      </c>
      <c r="I277" s="102" t="s">
        <v>100</v>
      </c>
      <c r="J277" s="102" t="s">
        <v>199</v>
      </c>
      <c r="K277" s="103" t="s">
        <v>256</v>
      </c>
      <c r="L277" s="104" t="s">
        <v>108</v>
      </c>
    </row>
    <row r="278" spans="1:12" ht="17.25" x14ac:dyDescent="0.3">
      <c r="A278" s="100" t="s">
        <v>271</v>
      </c>
      <c r="B278" s="101" t="s">
        <v>805</v>
      </c>
      <c r="C278" s="102">
        <v>17</v>
      </c>
      <c r="D278" s="102" t="s">
        <v>248</v>
      </c>
      <c r="E278" s="102" t="s">
        <v>99</v>
      </c>
      <c r="F278" s="102">
        <v>202</v>
      </c>
      <c r="G278" s="70" t="s">
        <v>69</v>
      </c>
      <c r="H278" s="70" t="s">
        <v>69</v>
      </c>
      <c r="I278" s="102" t="s">
        <v>100</v>
      </c>
      <c r="J278" s="102" t="s">
        <v>199</v>
      </c>
      <c r="K278" s="103" t="s">
        <v>841</v>
      </c>
      <c r="L278" s="104" t="s">
        <v>108</v>
      </c>
    </row>
    <row r="279" spans="1:12" ht="17.25" x14ac:dyDescent="0.3">
      <c r="A279" s="100" t="s">
        <v>250</v>
      </c>
      <c r="B279" s="101" t="s">
        <v>807</v>
      </c>
      <c r="C279" s="102">
        <v>17</v>
      </c>
      <c r="D279" s="102" t="s">
        <v>248</v>
      </c>
      <c r="E279" s="102" t="s">
        <v>99</v>
      </c>
      <c r="F279" s="102">
        <v>200</v>
      </c>
      <c r="G279" s="70" t="s">
        <v>69</v>
      </c>
      <c r="H279" s="70" t="s">
        <v>69</v>
      </c>
      <c r="I279" s="102" t="s">
        <v>100</v>
      </c>
      <c r="J279" s="102" t="s">
        <v>132</v>
      </c>
      <c r="K279" s="103" t="s">
        <v>251</v>
      </c>
      <c r="L279" s="104" t="s">
        <v>244</v>
      </c>
    </row>
    <row r="280" spans="1:12" ht="17.25" x14ac:dyDescent="0.3">
      <c r="A280" s="100" t="s">
        <v>284</v>
      </c>
      <c r="B280" s="101" t="s">
        <v>807</v>
      </c>
      <c r="C280" s="102">
        <v>17</v>
      </c>
      <c r="D280" s="102" t="s">
        <v>248</v>
      </c>
      <c r="E280" s="102" t="s">
        <v>93</v>
      </c>
      <c r="F280" s="102">
        <v>40</v>
      </c>
      <c r="G280" s="70" t="s">
        <v>69</v>
      </c>
      <c r="H280" s="70" t="s">
        <v>69</v>
      </c>
      <c r="I280" s="102" t="s">
        <v>100</v>
      </c>
      <c r="J280" s="102" t="s">
        <v>132</v>
      </c>
      <c r="K280" s="103" t="s">
        <v>842</v>
      </c>
      <c r="L280" s="104" t="s">
        <v>244</v>
      </c>
    </row>
    <row r="281" spans="1:12" ht="17.25" x14ac:dyDescent="0.3">
      <c r="A281" s="100" t="s">
        <v>261</v>
      </c>
      <c r="B281" s="101" t="s">
        <v>92</v>
      </c>
      <c r="C281" s="102">
        <v>17</v>
      </c>
      <c r="D281" s="102" t="s">
        <v>248</v>
      </c>
      <c r="E281" s="102" t="s">
        <v>99</v>
      </c>
      <c r="F281" s="102">
        <v>302</v>
      </c>
      <c r="G281" s="70" t="s">
        <v>69</v>
      </c>
      <c r="H281" s="70" t="s">
        <v>69</v>
      </c>
      <c r="I281" s="102" t="s">
        <v>100</v>
      </c>
      <c r="J281" s="102" t="s">
        <v>141</v>
      </c>
      <c r="K281" s="103" t="s">
        <v>843</v>
      </c>
      <c r="L281" s="104" t="s">
        <v>216</v>
      </c>
    </row>
    <row r="282" spans="1:12" ht="34.5" x14ac:dyDescent="0.3">
      <c r="A282" s="100" t="s">
        <v>262</v>
      </c>
      <c r="B282" s="101" t="s">
        <v>92</v>
      </c>
      <c r="C282" s="102">
        <v>17</v>
      </c>
      <c r="D282" s="102" t="s">
        <v>248</v>
      </c>
      <c r="E282" s="102" t="s">
        <v>99</v>
      </c>
      <c r="F282" s="102">
        <v>300</v>
      </c>
      <c r="G282" s="70" t="s">
        <v>69</v>
      </c>
      <c r="H282" s="70" t="s">
        <v>69</v>
      </c>
      <c r="I282" s="102" t="s">
        <v>100</v>
      </c>
      <c r="J282" s="102" t="s">
        <v>164</v>
      </c>
      <c r="K282" s="103" t="s">
        <v>263</v>
      </c>
      <c r="L282" s="104" t="s">
        <v>103</v>
      </c>
    </row>
    <row r="283" spans="1:12" ht="17.25" x14ac:dyDescent="0.3">
      <c r="A283" s="100" t="s">
        <v>285</v>
      </c>
      <c r="B283" s="101" t="s">
        <v>92</v>
      </c>
      <c r="C283" s="102">
        <v>17</v>
      </c>
      <c r="D283" s="102" t="s">
        <v>248</v>
      </c>
      <c r="E283" s="102" t="s">
        <v>99</v>
      </c>
      <c r="F283" s="102">
        <v>302</v>
      </c>
      <c r="G283" s="70" t="s">
        <v>69</v>
      </c>
      <c r="H283" s="70" t="s">
        <v>69</v>
      </c>
      <c r="I283" s="102" t="s">
        <v>100</v>
      </c>
      <c r="J283" s="102" t="s">
        <v>141</v>
      </c>
      <c r="K283" s="103" t="s">
        <v>286</v>
      </c>
      <c r="L283" s="104" t="s">
        <v>108</v>
      </c>
    </row>
    <row r="284" spans="1:12" ht="17.25" x14ac:dyDescent="0.3">
      <c r="A284" s="100" t="s">
        <v>287</v>
      </c>
      <c r="B284" s="101" t="s">
        <v>92</v>
      </c>
      <c r="C284" s="102">
        <v>17</v>
      </c>
      <c r="D284" s="102" t="s">
        <v>248</v>
      </c>
      <c r="E284" s="102" t="s">
        <v>99</v>
      </c>
      <c r="F284" s="102">
        <v>302</v>
      </c>
      <c r="G284" s="70" t="s">
        <v>69</v>
      </c>
      <c r="H284" s="70" t="s">
        <v>69</v>
      </c>
      <c r="I284" s="102" t="s">
        <v>100</v>
      </c>
      <c r="J284" s="102" t="s">
        <v>141</v>
      </c>
      <c r="K284" s="103" t="s">
        <v>286</v>
      </c>
      <c r="L284" s="104" t="s">
        <v>108</v>
      </c>
    </row>
    <row r="285" spans="1:12" ht="17.25" x14ac:dyDescent="0.3">
      <c r="A285" s="100" t="s">
        <v>288</v>
      </c>
      <c r="B285" s="101" t="s">
        <v>92</v>
      </c>
      <c r="C285" s="102">
        <v>17</v>
      </c>
      <c r="D285" s="102" t="s">
        <v>248</v>
      </c>
      <c r="E285" s="102" t="s">
        <v>99</v>
      </c>
      <c r="F285" s="102">
        <v>134</v>
      </c>
      <c r="G285" s="70" t="s">
        <v>69</v>
      </c>
      <c r="H285" s="70" t="s">
        <v>69</v>
      </c>
      <c r="I285" s="102" t="s">
        <v>100</v>
      </c>
      <c r="J285" s="102" t="s">
        <v>141</v>
      </c>
      <c r="K285" s="103" t="s">
        <v>289</v>
      </c>
      <c r="L285" s="104" t="s">
        <v>108</v>
      </c>
    </row>
    <row r="286" spans="1:12" ht="17.25" x14ac:dyDescent="0.3">
      <c r="A286" s="100" t="s">
        <v>290</v>
      </c>
      <c r="B286" s="101" t="s">
        <v>92</v>
      </c>
      <c r="C286" s="102">
        <v>17</v>
      </c>
      <c r="D286" s="102" t="s">
        <v>248</v>
      </c>
      <c r="E286" s="102" t="s">
        <v>99</v>
      </c>
      <c r="F286" s="102">
        <v>252</v>
      </c>
      <c r="G286" s="70" t="s">
        <v>69</v>
      </c>
      <c r="H286" s="70" t="s">
        <v>69</v>
      </c>
      <c r="I286" s="102" t="s">
        <v>100</v>
      </c>
      <c r="J286" s="102" t="s">
        <v>164</v>
      </c>
      <c r="K286" s="103" t="s">
        <v>291</v>
      </c>
      <c r="L286" s="104" t="s">
        <v>108</v>
      </c>
    </row>
    <row r="287" spans="1:12" ht="17.25" x14ac:dyDescent="0.3">
      <c r="A287" s="100" t="s">
        <v>292</v>
      </c>
      <c r="B287" s="101" t="s">
        <v>92</v>
      </c>
      <c r="C287" s="102">
        <v>17</v>
      </c>
      <c r="D287" s="102" t="s">
        <v>248</v>
      </c>
      <c r="E287" s="102" t="s">
        <v>99</v>
      </c>
      <c r="F287" s="102">
        <v>252</v>
      </c>
      <c r="G287" s="70" t="s">
        <v>69</v>
      </c>
      <c r="H287" s="70" t="s">
        <v>69</v>
      </c>
      <c r="I287" s="102" t="s">
        <v>100</v>
      </c>
      <c r="J287" s="102" t="s">
        <v>164</v>
      </c>
      <c r="K287" s="103" t="s">
        <v>291</v>
      </c>
      <c r="L287" s="104" t="s">
        <v>108</v>
      </c>
    </row>
    <row r="288" spans="1:12" ht="17.25" x14ac:dyDescent="0.3">
      <c r="A288" s="100" t="s">
        <v>293</v>
      </c>
      <c r="B288" s="101" t="s">
        <v>92</v>
      </c>
      <c r="C288" s="102">
        <v>17</v>
      </c>
      <c r="D288" s="102" t="s">
        <v>248</v>
      </c>
      <c r="E288" s="102" t="s">
        <v>172</v>
      </c>
      <c r="F288" s="102">
        <v>20</v>
      </c>
      <c r="G288" s="70" t="s">
        <v>69</v>
      </c>
      <c r="H288" s="70" t="s">
        <v>69</v>
      </c>
      <c r="I288" s="102" t="s">
        <v>84</v>
      </c>
      <c r="J288" s="102" t="s">
        <v>150</v>
      </c>
      <c r="K288" s="103" t="s">
        <v>294</v>
      </c>
      <c r="L288" s="104" t="s">
        <v>108</v>
      </c>
    </row>
    <row r="289" spans="1:12" ht="34.5" x14ac:dyDescent="0.3">
      <c r="A289" s="100" t="s">
        <v>296</v>
      </c>
      <c r="B289" s="101" t="s">
        <v>92</v>
      </c>
      <c r="C289" s="102">
        <v>17</v>
      </c>
      <c r="D289" s="102" t="s">
        <v>248</v>
      </c>
      <c r="E289" s="102" t="s">
        <v>99</v>
      </c>
      <c r="F289" s="102">
        <v>302</v>
      </c>
      <c r="G289" s="70" t="s">
        <v>69</v>
      </c>
      <c r="H289" s="70" t="s">
        <v>69</v>
      </c>
      <c r="I289" s="102" t="s">
        <v>100</v>
      </c>
      <c r="J289" s="102" t="s">
        <v>141</v>
      </c>
      <c r="K289" s="103" t="s">
        <v>286</v>
      </c>
      <c r="L289" s="104" t="s">
        <v>103</v>
      </c>
    </row>
    <row r="290" spans="1:12" ht="17.25" x14ac:dyDescent="0.3">
      <c r="A290" s="100" t="s">
        <v>297</v>
      </c>
      <c r="B290" s="101" t="s">
        <v>92</v>
      </c>
      <c r="C290" s="102">
        <v>17</v>
      </c>
      <c r="D290" s="102" t="s">
        <v>248</v>
      </c>
      <c r="E290" s="102" t="s">
        <v>99</v>
      </c>
      <c r="F290" s="102">
        <v>302</v>
      </c>
      <c r="G290" s="70" t="s">
        <v>69</v>
      </c>
      <c r="H290" s="70" t="s">
        <v>69</v>
      </c>
      <c r="I290" s="102" t="s">
        <v>100</v>
      </c>
      <c r="J290" s="102" t="s">
        <v>141</v>
      </c>
      <c r="K290" s="103" t="s">
        <v>286</v>
      </c>
      <c r="L290" s="104" t="s">
        <v>108</v>
      </c>
    </row>
    <row r="291" spans="1:12" ht="17.25" x14ac:dyDescent="0.3">
      <c r="A291" s="100" t="s">
        <v>253</v>
      </c>
      <c r="B291" s="101" t="s">
        <v>799</v>
      </c>
      <c r="C291" s="102">
        <v>17</v>
      </c>
      <c r="D291" s="102" t="s">
        <v>248</v>
      </c>
      <c r="E291" s="102" t="s">
        <v>99</v>
      </c>
      <c r="F291" s="102">
        <v>303.60000000000002</v>
      </c>
      <c r="G291" s="70" t="s">
        <v>69</v>
      </c>
      <c r="H291" s="70" t="s">
        <v>69</v>
      </c>
      <c r="I291" s="102" t="s">
        <v>100</v>
      </c>
      <c r="J291" s="102" t="s">
        <v>157</v>
      </c>
      <c r="K291" s="103" t="s">
        <v>254</v>
      </c>
      <c r="L291" s="104" t="s">
        <v>108</v>
      </c>
    </row>
    <row r="292" spans="1:12" ht="17.25" x14ac:dyDescent="0.3">
      <c r="A292" s="100" t="s">
        <v>257</v>
      </c>
      <c r="B292" s="101" t="s">
        <v>799</v>
      </c>
      <c r="C292" s="102">
        <v>17</v>
      </c>
      <c r="D292" s="102" t="s">
        <v>248</v>
      </c>
      <c r="E292" s="102" t="s">
        <v>99</v>
      </c>
      <c r="F292" s="102">
        <v>200</v>
      </c>
      <c r="G292" s="70" t="s">
        <v>69</v>
      </c>
      <c r="H292" s="70" t="s">
        <v>69</v>
      </c>
      <c r="I292" s="102" t="s">
        <v>84</v>
      </c>
      <c r="J292" s="102" t="s">
        <v>157</v>
      </c>
      <c r="K292" s="103" t="s">
        <v>254</v>
      </c>
      <c r="L292" s="104" t="s">
        <v>244</v>
      </c>
    </row>
    <row r="293" spans="1:12" ht="17.25" x14ac:dyDescent="0.3">
      <c r="A293" s="100" t="s">
        <v>258</v>
      </c>
      <c r="B293" s="101" t="s">
        <v>799</v>
      </c>
      <c r="C293" s="102">
        <v>17</v>
      </c>
      <c r="D293" s="102" t="s">
        <v>248</v>
      </c>
      <c r="E293" s="102" t="s">
        <v>99</v>
      </c>
      <c r="F293" s="102">
        <v>100</v>
      </c>
      <c r="G293" s="70" t="s">
        <v>69</v>
      </c>
      <c r="H293" s="70" t="s">
        <v>69</v>
      </c>
      <c r="I293" s="102" t="s">
        <v>84</v>
      </c>
      <c r="J293" s="102" t="s">
        <v>157</v>
      </c>
      <c r="K293" s="103" t="s">
        <v>844</v>
      </c>
      <c r="L293" s="104" t="s">
        <v>244</v>
      </c>
    </row>
    <row r="294" spans="1:12" ht="17.25" x14ac:dyDescent="0.3">
      <c r="A294" s="100" t="s">
        <v>259</v>
      </c>
      <c r="B294" s="101" t="s">
        <v>799</v>
      </c>
      <c r="C294" s="102">
        <v>17</v>
      </c>
      <c r="D294" s="102" t="s">
        <v>248</v>
      </c>
      <c r="E294" s="102" t="s">
        <v>99</v>
      </c>
      <c r="F294" s="102">
        <v>150.9</v>
      </c>
      <c r="G294" s="70" t="s">
        <v>69</v>
      </c>
      <c r="H294" s="70" t="s">
        <v>69</v>
      </c>
      <c r="I294" s="102" t="s">
        <v>84</v>
      </c>
      <c r="J294" s="102" t="s">
        <v>111</v>
      </c>
      <c r="K294" s="103" t="s">
        <v>260</v>
      </c>
      <c r="L294" s="104" t="s">
        <v>216</v>
      </c>
    </row>
    <row r="295" spans="1:12" ht="17.25" x14ac:dyDescent="0.3">
      <c r="A295" s="100" t="s">
        <v>264</v>
      </c>
      <c r="B295" s="101" t="s">
        <v>799</v>
      </c>
      <c r="C295" s="102">
        <v>17</v>
      </c>
      <c r="D295" s="102" t="s">
        <v>248</v>
      </c>
      <c r="E295" s="102" t="s">
        <v>99</v>
      </c>
      <c r="F295" s="102">
        <v>288</v>
      </c>
      <c r="G295" s="70" t="s">
        <v>69</v>
      </c>
      <c r="H295" s="70" t="s">
        <v>69</v>
      </c>
      <c r="I295" s="102" t="s">
        <v>100</v>
      </c>
      <c r="J295" s="102" t="s">
        <v>117</v>
      </c>
      <c r="K295" s="103" t="s">
        <v>845</v>
      </c>
      <c r="L295" s="104" t="s">
        <v>108</v>
      </c>
    </row>
    <row r="296" spans="1:12" ht="17.25" x14ac:dyDescent="0.3">
      <c r="A296" s="100" t="s">
        <v>265</v>
      </c>
      <c r="B296" s="101" t="s">
        <v>799</v>
      </c>
      <c r="C296" s="102">
        <v>17</v>
      </c>
      <c r="D296" s="102" t="s">
        <v>248</v>
      </c>
      <c r="E296" s="102" t="s">
        <v>99</v>
      </c>
      <c r="F296" s="102">
        <v>600</v>
      </c>
      <c r="G296" s="70" t="s">
        <v>69</v>
      </c>
      <c r="H296" s="70" t="s">
        <v>69</v>
      </c>
      <c r="I296" s="102" t="s">
        <v>100</v>
      </c>
      <c r="J296" s="102" t="s">
        <v>111</v>
      </c>
      <c r="K296" s="103" t="s">
        <v>266</v>
      </c>
      <c r="L296" s="104" t="s">
        <v>108</v>
      </c>
    </row>
    <row r="297" spans="1:12" ht="17.25" x14ac:dyDescent="0.3">
      <c r="A297" s="100" t="s">
        <v>269</v>
      </c>
      <c r="B297" s="101" t="s">
        <v>799</v>
      </c>
      <c r="C297" s="102">
        <v>17</v>
      </c>
      <c r="D297" s="102" t="s">
        <v>248</v>
      </c>
      <c r="E297" s="102" t="s">
        <v>99</v>
      </c>
      <c r="F297" s="102">
        <v>172.5</v>
      </c>
      <c r="G297" s="70" t="s">
        <v>69</v>
      </c>
      <c r="H297" s="70" t="s">
        <v>69</v>
      </c>
      <c r="I297" s="102" t="s">
        <v>84</v>
      </c>
      <c r="J297" s="102" t="s">
        <v>111</v>
      </c>
      <c r="K297" s="103" t="s">
        <v>846</v>
      </c>
      <c r="L297" s="104" t="s">
        <v>108</v>
      </c>
    </row>
    <row r="298" spans="1:12" ht="17.25" x14ac:dyDescent="0.3">
      <c r="A298" s="100" t="s">
        <v>270</v>
      </c>
      <c r="B298" s="101" t="s">
        <v>799</v>
      </c>
      <c r="C298" s="102">
        <v>17</v>
      </c>
      <c r="D298" s="102" t="s">
        <v>248</v>
      </c>
      <c r="E298" s="102" t="s">
        <v>99</v>
      </c>
      <c r="F298" s="102">
        <v>176</v>
      </c>
      <c r="G298" s="70" t="s">
        <v>69</v>
      </c>
      <c r="H298" s="70" t="s">
        <v>69</v>
      </c>
      <c r="I298" s="102" t="s">
        <v>100</v>
      </c>
      <c r="J298" s="102" t="s">
        <v>111</v>
      </c>
      <c r="K298" s="103" t="s">
        <v>847</v>
      </c>
      <c r="L298" s="104" t="s">
        <v>108</v>
      </c>
    </row>
    <row r="299" spans="1:12" ht="17.25" x14ac:dyDescent="0.3">
      <c r="A299" s="100" t="s">
        <v>272</v>
      </c>
      <c r="B299" s="101" t="s">
        <v>799</v>
      </c>
      <c r="C299" s="102">
        <v>17</v>
      </c>
      <c r="D299" s="102" t="s">
        <v>248</v>
      </c>
      <c r="E299" s="102" t="s">
        <v>99</v>
      </c>
      <c r="F299" s="102">
        <v>2.5</v>
      </c>
      <c r="G299" s="70" t="s">
        <v>69</v>
      </c>
      <c r="H299" s="70" t="s">
        <v>69</v>
      </c>
      <c r="I299" s="102" t="s">
        <v>100</v>
      </c>
      <c r="J299" s="102" t="s">
        <v>111</v>
      </c>
      <c r="K299" s="103" t="s">
        <v>147</v>
      </c>
      <c r="L299" s="104" t="s">
        <v>108</v>
      </c>
    </row>
    <row r="300" spans="1:12" ht="17.25" x14ac:dyDescent="0.3">
      <c r="A300" s="100" t="s">
        <v>273</v>
      </c>
      <c r="B300" s="101" t="s">
        <v>799</v>
      </c>
      <c r="C300" s="102">
        <v>17</v>
      </c>
      <c r="D300" s="102" t="s">
        <v>248</v>
      </c>
      <c r="E300" s="102" t="s">
        <v>99</v>
      </c>
      <c r="F300" s="102">
        <v>6.12</v>
      </c>
      <c r="G300" s="70" t="s">
        <v>69</v>
      </c>
      <c r="H300" s="70" t="s">
        <v>69</v>
      </c>
      <c r="I300" s="102" t="s">
        <v>100</v>
      </c>
      <c r="J300" s="102" t="s">
        <v>157</v>
      </c>
      <c r="K300" s="103" t="s">
        <v>274</v>
      </c>
      <c r="L300" s="104" t="s">
        <v>108</v>
      </c>
    </row>
    <row r="301" spans="1:12" ht="17.25" x14ac:dyDescent="0.3">
      <c r="A301" s="100" t="s">
        <v>275</v>
      </c>
      <c r="B301" s="101" t="s">
        <v>799</v>
      </c>
      <c r="C301" s="102">
        <v>17</v>
      </c>
      <c r="D301" s="102" t="s">
        <v>248</v>
      </c>
      <c r="E301" s="102" t="s">
        <v>99</v>
      </c>
      <c r="F301" s="102">
        <v>187.5</v>
      </c>
      <c r="G301" s="70" t="s">
        <v>69</v>
      </c>
      <c r="H301" s="70" t="s">
        <v>69</v>
      </c>
      <c r="I301" s="102" t="s">
        <v>100</v>
      </c>
      <c r="J301" s="102" t="s">
        <v>157</v>
      </c>
      <c r="K301" s="103" t="s">
        <v>848</v>
      </c>
      <c r="L301" s="104" t="s">
        <v>244</v>
      </c>
    </row>
    <row r="302" spans="1:12" ht="17.25" x14ac:dyDescent="0.3">
      <c r="A302" s="100" t="s">
        <v>276</v>
      </c>
      <c r="B302" s="101" t="s">
        <v>799</v>
      </c>
      <c r="C302" s="102">
        <v>17</v>
      </c>
      <c r="D302" s="102" t="s">
        <v>248</v>
      </c>
      <c r="E302" s="102" t="s">
        <v>99</v>
      </c>
      <c r="F302" s="102">
        <v>187.5</v>
      </c>
      <c r="G302" s="70" t="s">
        <v>69</v>
      </c>
      <c r="H302" s="70" t="s">
        <v>69</v>
      </c>
      <c r="I302" s="102" t="s">
        <v>100</v>
      </c>
      <c r="J302" s="102" t="s">
        <v>157</v>
      </c>
      <c r="K302" s="103" t="s">
        <v>848</v>
      </c>
      <c r="L302" s="104" t="s">
        <v>244</v>
      </c>
    </row>
    <row r="303" spans="1:12" ht="17.25" x14ac:dyDescent="0.3">
      <c r="A303" s="100" t="s">
        <v>277</v>
      </c>
      <c r="B303" s="101" t="s">
        <v>799</v>
      </c>
      <c r="C303" s="102">
        <v>17</v>
      </c>
      <c r="D303" s="102" t="s">
        <v>248</v>
      </c>
      <c r="E303" s="102" t="s">
        <v>99</v>
      </c>
      <c r="F303" s="102">
        <v>187.5</v>
      </c>
      <c r="G303" s="70" t="s">
        <v>69</v>
      </c>
      <c r="H303" s="70" t="s">
        <v>69</v>
      </c>
      <c r="I303" s="102" t="s">
        <v>100</v>
      </c>
      <c r="J303" s="102" t="s">
        <v>157</v>
      </c>
      <c r="K303" s="103" t="s">
        <v>848</v>
      </c>
      <c r="L303" s="104" t="s">
        <v>244</v>
      </c>
    </row>
    <row r="304" spans="1:12" ht="17.25" x14ac:dyDescent="0.3">
      <c r="A304" s="100" t="s">
        <v>278</v>
      </c>
      <c r="B304" s="101" t="s">
        <v>799</v>
      </c>
      <c r="C304" s="102">
        <v>17</v>
      </c>
      <c r="D304" s="102" t="s">
        <v>248</v>
      </c>
      <c r="E304" s="102" t="s">
        <v>99</v>
      </c>
      <c r="F304" s="102">
        <v>187.5</v>
      </c>
      <c r="G304" s="70" t="s">
        <v>69</v>
      </c>
      <c r="H304" s="70" t="s">
        <v>69</v>
      </c>
      <c r="I304" s="102" t="s">
        <v>100</v>
      </c>
      <c r="J304" s="102" t="s">
        <v>157</v>
      </c>
      <c r="K304" s="103" t="s">
        <v>848</v>
      </c>
      <c r="L304" s="104" t="s">
        <v>244</v>
      </c>
    </row>
    <row r="305" spans="1:12" ht="17.25" x14ac:dyDescent="0.3">
      <c r="A305" s="100" t="s">
        <v>279</v>
      </c>
      <c r="B305" s="101" t="s">
        <v>799</v>
      </c>
      <c r="C305" s="102">
        <v>17</v>
      </c>
      <c r="D305" s="102" t="s">
        <v>248</v>
      </c>
      <c r="E305" s="102" t="s">
        <v>99</v>
      </c>
      <c r="F305" s="102">
        <v>100</v>
      </c>
      <c r="G305" s="70" t="s">
        <v>69</v>
      </c>
      <c r="H305" s="70" t="s">
        <v>69</v>
      </c>
      <c r="I305" s="102" t="s">
        <v>100</v>
      </c>
      <c r="J305" s="102" t="s">
        <v>157</v>
      </c>
      <c r="K305" s="103" t="s">
        <v>848</v>
      </c>
      <c r="L305" s="104" t="s">
        <v>244</v>
      </c>
    </row>
    <row r="306" spans="1:12" ht="17.25" x14ac:dyDescent="0.3">
      <c r="A306" s="100" t="s">
        <v>280</v>
      </c>
      <c r="B306" s="101" t="s">
        <v>799</v>
      </c>
      <c r="C306" s="102">
        <v>17</v>
      </c>
      <c r="D306" s="102" t="s">
        <v>248</v>
      </c>
      <c r="E306" s="102" t="s">
        <v>99</v>
      </c>
      <c r="F306" s="102">
        <v>350</v>
      </c>
      <c r="G306" s="70" t="s">
        <v>69</v>
      </c>
      <c r="H306" s="70" t="s">
        <v>69</v>
      </c>
      <c r="I306" s="102" t="s">
        <v>100</v>
      </c>
      <c r="J306" s="102" t="s">
        <v>157</v>
      </c>
      <c r="K306" s="103" t="s">
        <v>848</v>
      </c>
      <c r="L306" s="104" t="s">
        <v>244</v>
      </c>
    </row>
    <row r="307" spans="1:12" ht="17.25" x14ac:dyDescent="0.3">
      <c r="A307" s="100" t="s">
        <v>281</v>
      </c>
      <c r="B307" s="101" t="s">
        <v>799</v>
      </c>
      <c r="C307" s="102">
        <v>17</v>
      </c>
      <c r="D307" s="102" t="s">
        <v>248</v>
      </c>
      <c r="E307" s="102" t="s">
        <v>99</v>
      </c>
      <c r="F307" s="102">
        <v>350</v>
      </c>
      <c r="G307" s="70" t="s">
        <v>69</v>
      </c>
      <c r="H307" s="70" t="s">
        <v>69</v>
      </c>
      <c r="I307" s="102" t="s">
        <v>100</v>
      </c>
      <c r="J307" s="102" t="s">
        <v>157</v>
      </c>
      <c r="K307" s="103" t="s">
        <v>848</v>
      </c>
      <c r="L307" s="104" t="s">
        <v>244</v>
      </c>
    </row>
    <row r="308" spans="1:12" ht="17.25" x14ac:dyDescent="0.3">
      <c r="A308" s="100" t="s">
        <v>282</v>
      </c>
      <c r="B308" s="101" t="s">
        <v>799</v>
      </c>
      <c r="C308" s="102">
        <v>17</v>
      </c>
      <c r="D308" s="102" t="s">
        <v>248</v>
      </c>
      <c r="E308" s="102" t="s">
        <v>99</v>
      </c>
      <c r="F308" s="102">
        <v>175</v>
      </c>
      <c r="G308" s="70" t="s">
        <v>69</v>
      </c>
      <c r="H308" s="70" t="s">
        <v>69</v>
      </c>
      <c r="I308" s="102" t="s">
        <v>100</v>
      </c>
      <c r="J308" s="102" t="s">
        <v>157</v>
      </c>
      <c r="K308" s="103" t="s">
        <v>848</v>
      </c>
      <c r="L308" s="104" t="s">
        <v>244</v>
      </c>
    </row>
    <row r="309" spans="1:12" ht="17.25" x14ac:dyDescent="0.3">
      <c r="A309" s="100" t="s">
        <v>283</v>
      </c>
      <c r="B309" s="101" t="s">
        <v>799</v>
      </c>
      <c r="C309" s="102">
        <v>17</v>
      </c>
      <c r="D309" s="102" t="s">
        <v>248</v>
      </c>
      <c r="E309" s="102" t="s">
        <v>99</v>
      </c>
      <c r="F309" s="102">
        <v>175</v>
      </c>
      <c r="G309" s="70" t="s">
        <v>69</v>
      </c>
      <c r="H309" s="70" t="s">
        <v>69</v>
      </c>
      <c r="I309" s="102" t="s">
        <v>100</v>
      </c>
      <c r="J309" s="102" t="s">
        <v>157</v>
      </c>
      <c r="K309" s="103" t="s">
        <v>848</v>
      </c>
      <c r="L309" s="104" t="s">
        <v>244</v>
      </c>
    </row>
    <row r="310" spans="1:12" ht="17.25" x14ac:dyDescent="0.3">
      <c r="A310" s="100" t="s">
        <v>295</v>
      </c>
      <c r="B310" s="101" t="s">
        <v>799</v>
      </c>
      <c r="C310" s="102">
        <v>17</v>
      </c>
      <c r="D310" s="102" t="s">
        <v>248</v>
      </c>
      <c r="E310" s="102" t="s">
        <v>93</v>
      </c>
      <c r="F310" s="102">
        <v>73.5</v>
      </c>
      <c r="G310" s="70" t="s">
        <v>69</v>
      </c>
      <c r="H310" s="70" t="s">
        <v>69</v>
      </c>
      <c r="I310" s="102" t="s">
        <v>84</v>
      </c>
      <c r="J310" s="102" t="s">
        <v>157</v>
      </c>
      <c r="K310" s="103" t="s">
        <v>849</v>
      </c>
      <c r="L310" s="104" t="s">
        <v>108</v>
      </c>
    </row>
    <row r="311" spans="1:12" ht="17.25" x14ac:dyDescent="0.3">
      <c r="A311" s="100" t="s">
        <v>247</v>
      </c>
      <c r="B311" s="101" t="s">
        <v>822</v>
      </c>
      <c r="C311" s="102">
        <v>17</v>
      </c>
      <c r="D311" s="102" t="s">
        <v>248</v>
      </c>
      <c r="E311" s="102" t="s">
        <v>99</v>
      </c>
      <c r="F311" s="102">
        <v>90</v>
      </c>
      <c r="G311" s="70" t="s">
        <v>69</v>
      </c>
      <c r="H311" s="70" t="s">
        <v>69</v>
      </c>
      <c r="I311" s="102" t="s">
        <v>100</v>
      </c>
      <c r="J311" s="102" t="s">
        <v>106</v>
      </c>
      <c r="K311" s="103" t="s">
        <v>850</v>
      </c>
      <c r="L311" s="104"/>
    </row>
    <row r="312" spans="1:12" ht="17.25" x14ac:dyDescent="0.3">
      <c r="A312" s="100" t="s">
        <v>267</v>
      </c>
      <c r="B312" s="101" t="s">
        <v>822</v>
      </c>
      <c r="C312" s="102">
        <v>17</v>
      </c>
      <c r="D312" s="102" t="s">
        <v>248</v>
      </c>
      <c r="E312" s="102" t="s">
        <v>93</v>
      </c>
      <c r="F312" s="102">
        <v>110</v>
      </c>
      <c r="G312" s="70" t="s">
        <v>69</v>
      </c>
      <c r="H312" s="70" t="s">
        <v>69</v>
      </c>
      <c r="I312" s="102" t="s">
        <v>100</v>
      </c>
      <c r="J312" s="102" t="s">
        <v>106</v>
      </c>
      <c r="K312" s="103" t="s">
        <v>268</v>
      </c>
      <c r="L312" s="104" t="s">
        <v>108</v>
      </c>
    </row>
    <row r="313" spans="1:12" ht="17.25" x14ac:dyDescent="0.3">
      <c r="A313" s="100" t="s">
        <v>298</v>
      </c>
      <c r="B313" s="101" t="s">
        <v>822</v>
      </c>
      <c r="C313" s="102">
        <v>17</v>
      </c>
      <c r="D313" s="102" t="s">
        <v>248</v>
      </c>
      <c r="E313" s="102" t="s">
        <v>161</v>
      </c>
      <c r="F313" s="102">
        <v>17</v>
      </c>
      <c r="G313" s="70" t="s">
        <v>69</v>
      </c>
      <c r="H313" s="70" t="s">
        <v>69</v>
      </c>
      <c r="I313" s="102" t="s">
        <v>100</v>
      </c>
      <c r="J313" s="102" t="s">
        <v>106</v>
      </c>
      <c r="K313" s="103" t="s">
        <v>851</v>
      </c>
      <c r="L313" s="104" t="s">
        <v>108</v>
      </c>
    </row>
    <row r="314" spans="1:12" ht="17.25" x14ac:dyDescent="0.3">
      <c r="A314" s="100" t="s">
        <v>299</v>
      </c>
      <c r="B314" s="101" t="s">
        <v>92</v>
      </c>
      <c r="C314" s="102">
        <v>16.5</v>
      </c>
      <c r="D314" s="102" t="s">
        <v>300</v>
      </c>
      <c r="E314" s="102" t="s">
        <v>99</v>
      </c>
      <c r="F314" s="102">
        <v>238</v>
      </c>
      <c r="G314" s="70" t="s">
        <v>69</v>
      </c>
      <c r="H314" s="70" t="s">
        <v>69</v>
      </c>
      <c r="I314" s="102" t="s">
        <v>84</v>
      </c>
      <c r="J314" s="102" t="s">
        <v>67</v>
      </c>
      <c r="K314" s="103" t="s">
        <v>852</v>
      </c>
      <c r="L314" s="104"/>
    </row>
    <row r="315" spans="1:12" ht="17.25" x14ac:dyDescent="0.3">
      <c r="A315" s="100" t="s">
        <v>215</v>
      </c>
      <c r="B315" s="101" t="s">
        <v>805</v>
      </c>
      <c r="C315" s="102">
        <v>16</v>
      </c>
      <c r="D315" s="102" t="s">
        <v>205</v>
      </c>
      <c r="E315" s="102" t="s">
        <v>99</v>
      </c>
      <c r="F315" s="102">
        <v>202</v>
      </c>
      <c r="G315" s="70" t="s">
        <v>69</v>
      </c>
      <c r="H315" s="70" t="s">
        <v>69</v>
      </c>
      <c r="I315" s="102" t="s">
        <v>84</v>
      </c>
      <c r="J315" s="102" t="s">
        <v>199</v>
      </c>
      <c r="K315" s="103" t="s">
        <v>853</v>
      </c>
      <c r="L315" s="104" t="s">
        <v>216</v>
      </c>
    </row>
    <row r="316" spans="1:12" ht="17.25" x14ac:dyDescent="0.3">
      <c r="A316" s="100" t="s">
        <v>217</v>
      </c>
      <c r="B316" s="101" t="s">
        <v>805</v>
      </c>
      <c r="C316" s="102">
        <v>16</v>
      </c>
      <c r="D316" s="102" t="s">
        <v>205</v>
      </c>
      <c r="E316" s="102" t="s">
        <v>99</v>
      </c>
      <c r="F316" s="102">
        <v>100.05</v>
      </c>
      <c r="G316" s="70" t="s">
        <v>69</v>
      </c>
      <c r="H316" s="70" t="s">
        <v>69</v>
      </c>
      <c r="I316" s="102" t="s">
        <v>100</v>
      </c>
      <c r="J316" s="102" t="s">
        <v>199</v>
      </c>
      <c r="K316" s="103" t="s">
        <v>854</v>
      </c>
      <c r="L316" s="104" t="s">
        <v>216</v>
      </c>
    </row>
    <row r="317" spans="1:12" ht="17.25" x14ac:dyDescent="0.3">
      <c r="A317" s="100" t="s">
        <v>221</v>
      </c>
      <c r="B317" s="101" t="s">
        <v>807</v>
      </c>
      <c r="C317" s="102">
        <v>16</v>
      </c>
      <c r="D317" s="102" t="s">
        <v>205</v>
      </c>
      <c r="E317" s="102" t="s">
        <v>99</v>
      </c>
      <c r="F317" s="102">
        <v>300</v>
      </c>
      <c r="G317" s="70" t="s">
        <v>69</v>
      </c>
      <c r="H317" s="70" t="s">
        <v>69</v>
      </c>
      <c r="I317" s="102" t="s">
        <v>100</v>
      </c>
      <c r="J317" s="102" t="s">
        <v>132</v>
      </c>
      <c r="K317" s="103" t="s">
        <v>855</v>
      </c>
      <c r="L317" s="104" t="s">
        <v>108</v>
      </c>
    </row>
    <row r="318" spans="1:12" ht="34.5" x14ac:dyDescent="0.3">
      <c r="A318" s="100" t="s">
        <v>227</v>
      </c>
      <c r="B318" s="101" t="s">
        <v>807</v>
      </c>
      <c r="C318" s="102">
        <v>16</v>
      </c>
      <c r="D318" s="102" t="s">
        <v>205</v>
      </c>
      <c r="E318" s="102" t="s">
        <v>99</v>
      </c>
      <c r="F318" s="102">
        <v>230</v>
      </c>
      <c r="G318" s="70" t="s">
        <v>69</v>
      </c>
      <c r="H318" s="70" t="s">
        <v>69</v>
      </c>
      <c r="I318" s="102" t="s">
        <v>100</v>
      </c>
      <c r="J318" s="102" t="s">
        <v>132</v>
      </c>
      <c r="K318" s="103" t="s">
        <v>855</v>
      </c>
      <c r="L318" s="104" t="s">
        <v>103</v>
      </c>
    </row>
    <row r="319" spans="1:12" ht="17.25" x14ac:dyDescent="0.3">
      <c r="A319" s="100" t="s">
        <v>232</v>
      </c>
      <c r="B319" s="101" t="s">
        <v>807</v>
      </c>
      <c r="C319" s="102">
        <v>16</v>
      </c>
      <c r="D319" s="102" t="s">
        <v>205</v>
      </c>
      <c r="E319" s="102" t="s">
        <v>99</v>
      </c>
      <c r="F319" s="102">
        <v>250.7</v>
      </c>
      <c r="G319" s="70" t="s">
        <v>69</v>
      </c>
      <c r="H319" s="70" t="s">
        <v>69</v>
      </c>
      <c r="I319" s="102" t="s">
        <v>100</v>
      </c>
      <c r="J319" s="102" t="s">
        <v>132</v>
      </c>
      <c r="K319" s="103" t="s">
        <v>856</v>
      </c>
      <c r="L319" s="104" t="s">
        <v>108</v>
      </c>
    </row>
    <row r="320" spans="1:12" ht="17.25" x14ac:dyDescent="0.3">
      <c r="A320" s="100" t="s">
        <v>242</v>
      </c>
      <c r="B320" s="101" t="s">
        <v>807</v>
      </c>
      <c r="C320" s="102">
        <v>16</v>
      </c>
      <c r="D320" s="102" t="s">
        <v>205</v>
      </c>
      <c r="E320" s="102" t="s">
        <v>99</v>
      </c>
      <c r="F320" s="102">
        <v>50</v>
      </c>
      <c r="G320" s="70" t="s">
        <v>69</v>
      </c>
      <c r="H320" s="70" t="s">
        <v>69</v>
      </c>
      <c r="I320" s="102" t="s">
        <v>100</v>
      </c>
      <c r="J320" s="102" t="s">
        <v>199</v>
      </c>
      <c r="K320" s="103" t="s">
        <v>243</v>
      </c>
      <c r="L320" s="104" t="s">
        <v>244</v>
      </c>
    </row>
    <row r="321" spans="1:12" ht="17.25" x14ac:dyDescent="0.3">
      <c r="A321" s="100" t="s">
        <v>218</v>
      </c>
      <c r="B321" s="101" t="s">
        <v>92</v>
      </c>
      <c r="C321" s="102">
        <v>16</v>
      </c>
      <c r="D321" s="102" t="s">
        <v>205</v>
      </c>
      <c r="E321" s="102" t="s">
        <v>161</v>
      </c>
      <c r="F321" s="102">
        <v>29</v>
      </c>
      <c r="G321" s="70" t="s">
        <v>69</v>
      </c>
      <c r="H321" s="70" t="s">
        <v>69</v>
      </c>
      <c r="I321" s="102" t="s">
        <v>100</v>
      </c>
      <c r="J321" s="102" t="s">
        <v>111</v>
      </c>
      <c r="K321" s="103" t="s">
        <v>857</v>
      </c>
      <c r="L321" s="104" t="s">
        <v>108</v>
      </c>
    </row>
    <row r="322" spans="1:12" ht="17.25" x14ac:dyDescent="0.3">
      <c r="A322" s="100" t="s">
        <v>219</v>
      </c>
      <c r="B322" s="101" t="s">
        <v>92</v>
      </c>
      <c r="C322" s="102">
        <v>16</v>
      </c>
      <c r="D322" s="102" t="s">
        <v>205</v>
      </c>
      <c r="E322" s="102" t="s">
        <v>99</v>
      </c>
      <c r="F322" s="102">
        <v>78.2</v>
      </c>
      <c r="G322" s="70" t="s">
        <v>69</v>
      </c>
      <c r="H322" s="70" t="s">
        <v>69</v>
      </c>
      <c r="I322" s="102" t="s">
        <v>100</v>
      </c>
      <c r="J322" s="102" t="s">
        <v>150</v>
      </c>
      <c r="K322" s="103" t="s">
        <v>858</v>
      </c>
      <c r="L322" s="104" t="s">
        <v>216</v>
      </c>
    </row>
    <row r="323" spans="1:12" ht="17.25" x14ac:dyDescent="0.3">
      <c r="A323" s="100" t="s">
        <v>230</v>
      </c>
      <c r="B323" s="101" t="s">
        <v>92</v>
      </c>
      <c r="C323" s="102">
        <v>16</v>
      </c>
      <c r="D323" s="102" t="s">
        <v>205</v>
      </c>
      <c r="E323" s="102" t="s">
        <v>99</v>
      </c>
      <c r="F323" s="102">
        <v>299</v>
      </c>
      <c r="G323" s="70" t="s">
        <v>69</v>
      </c>
      <c r="H323" s="70" t="s">
        <v>69</v>
      </c>
      <c r="I323" s="102" t="s">
        <v>100</v>
      </c>
      <c r="J323" s="102" t="s">
        <v>101</v>
      </c>
      <c r="K323" s="103" t="s">
        <v>231</v>
      </c>
      <c r="L323" s="104" t="s">
        <v>108</v>
      </c>
    </row>
    <row r="324" spans="1:12" ht="17.25" x14ac:dyDescent="0.3">
      <c r="A324" s="100" t="s">
        <v>240</v>
      </c>
      <c r="B324" s="101" t="s">
        <v>92</v>
      </c>
      <c r="C324" s="102">
        <v>16</v>
      </c>
      <c r="D324" s="102" t="s">
        <v>205</v>
      </c>
      <c r="E324" s="102" t="s">
        <v>99</v>
      </c>
      <c r="F324" s="102">
        <v>220</v>
      </c>
      <c r="G324" s="70" t="s">
        <v>69</v>
      </c>
      <c r="H324" s="70" t="s">
        <v>69</v>
      </c>
      <c r="I324" s="102" t="s">
        <v>100</v>
      </c>
      <c r="J324" s="102" t="s">
        <v>141</v>
      </c>
      <c r="K324" s="103" t="s">
        <v>241</v>
      </c>
      <c r="L324" s="104" t="s">
        <v>216</v>
      </c>
    </row>
    <row r="325" spans="1:12" ht="34.5" x14ac:dyDescent="0.3">
      <c r="A325" s="100" t="s">
        <v>207</v>
      </c>
      <c r="B325" s="101" t="s">
        <v>799</v>
      </c>
      <c r="C325" s="102">
        <v>16</v>
      </c>
      <c r="D325" s="102" t="s">
        <v>205</v>
      </c>
      <c r="E325" s="102" t="s">
        <v>99</v>
      </c>
      <c r="F325" s="102">
        <v>303.60000000000002</v>
      </c>
      <c r="G325" s="70" t="s">
        <v>69</v>
      </c>
      <c r="H325" s="70" t="s">
        <v>69</v>
      </c>
      <c r="I325" s="102" t="s">
        <v>100</v>
      </c>
      <c r="J325" s="102" t="s">
        <v>111</v>
      </c>
      <c r="K325" s="103" t="s">
        <v>208</v>
      </c>
      <c r="L325" s="104" t="s">
        <v>103</v>
      </c>
    </row>
    <row r="326" spans="1:12" ht="17.25" x14ac:dyDescent="0.3">
      <c r="A326" s="100" t="s">
        <v>211</v>
      </c>
      <c r="B326" s="101" t="s">
        <v>799</v>
      </c>
      <c r="C326" s="102">
        <v>16</v>
      </c>
      <c r="D326" s="102" t="s">
        <v>205</v>
      </c>
      <c r="E326" s="102" t="s">
        <v>99</v>
      </c>
      <c r="F326" s="102">
        <v>176</v>
      </c>
      <c r="G326" s="70" t="s">
        <v>69</v>
      </c>
      <c r="H326" s="70" t="s">
        <v>69</v>
      </c>
      <c r="I326" s="102" t="s">
        <v>100</v>
      </c>
      <c r="J326" s="102" t="s">
        <v>117</v>
      </c>
      <c r="K326" s="103" t="s">
        <v>212</v>
      </c>
      <c r="L326" s="104" t="s">
        <v>108</v>
      </c>
    </row>
    <row r="327" spans="1:12" ht="17.25" x14ac:dyDescent="0.3">
      <c r="A327" s="100" t="s">
        <v>213</v>
      </c>
      <c r="B327" s="101" t="s">
        <v>799</v>
      </c>
      <c r="C327" s="102">
        <v>16</v>
      </c>
      <c r="D327" s="102" t="s">
        <v>205</v>
      </c>
      <c r="E327" s="102" t="s">
        <v>99</v>
      </c>
      <c r="F327" s="102">
        <v>248.4</v>
      </c>
      <c r="G327" s="70" t="s">
        <v>69</v>
      </c>
      <c r="H327" s="70" t="s">
        <v>69</v>
      </c>
      <c r="I327" s="102" t="s">
        <v>100</v>
      </c>
      <c r="J327" s="102" t="s">
        <v>111</v>
      </c>
      <c r="K327" s="103" t="s">
        <v>214</v>
      </c>
      <c r="L327" s="104" t="s">
        <v>108</v>
      </c>
    </row>
    <row r="328" spans="1:12" ht="34.5" x14ac:dyDescent="0.3">
      <c r="A328" s="100" t="s">
        <v>220</v>
      </c>
      <c r="B328" s="101" t="s">
        <v>799</v>
      </c>
      <c r="C328" s="102">
        <v>16</v>
      </c>
      <c r="D328" s="102" t="s">
        <v>205</v>
      </c>
      <c r="E328" s="102" t="s">
        <v>99</v>
      </c>
      <c r="F328" s="102">
        <v>150</v>
      </c>
      <c r="G328" s="70" t="s">
        <v>69</v>
      </c>
      <c r="H328" s="70" t="s">
        <v>69</v>
      </c>
      <c r="I328" s="102" t="s">
        <v>100</v>
      </c>
      <c r="J328" s="102" t="s">
        <v>117</v>
      </c>
      <c r="K328" s="103" t="s">
        <v>859</v>
      </c>
      <c r="L328" s="104" t="s">
        <v>103</v>
      </c>
    </row>
    <row r="329" spans="1:12" ht="17.25" x14ac:dyDescent="0.3">
      <c r="A329" s="100" t="s">
        <v>222</v>
      </c>
      <c r="B329" s="101" t="s">
        <v>799</v>
      </c>
      <c r="C329" s="102">
        <v>16</v>
      </c>
      <c r="D329" s="102" t="s">
        <v>205</v>
      </c>
      <c r="E329" s="102" t="s">
        <v>93</v>
      </c>
      <c r="F329" s="102">
        <v>100</v>
      </c>
      <c r="G329" s="70" t="s">
        <v>69</v>
      </c>
      <c r="H329" s="70" t="s">
        <v>69</v>
      </c>
      <c r="I329" s="102" t="s">
        <v>84</v>
      </c>
      <c r="J329" s="102" t="s">
        <v>111</v>
      </c>
      <c r="K329" s="103" t="s">
        <v>223</v>
      </c>
      <c r="L329" s="104" t="s">
        <v>108</v>
      </c>
    </row>
    <row r="330" spans="1:12" ht="34.5" x14ac:dyDescent="0.3">
      <c r="A330" s="100" t="s">
        <v>224</v>
      </c>
      <c r="B330" s="101" t="s">
        <v>799</v>
      </c>
      <c r="C330" s="102">
        <v>16</v>
      </c>
      <c r="D330" s="102" t="s">
        <v>205</v>
      </c>
      <c r="E330" s="102" t="s">
        <v>99</v>
      </c>
      <c r="F330" s="102">
        <v>1.5</v>
      </c>
      <c r="G330" s="70" t="s">
        <v>69</v>
      </c>
      <c r="H330" s="70" t="s">
        <v>69</v>
      </c>
      <c r="I330" s="102" t="s">
        <v>100</v>
      </c>
      <c r="J330" s="102" t="s">
        <v>111</v>
      </c>
      <c r="K330" s="103" t="s">
        <v>225</v>
      </c>
      <c r="L330" s="104" t="s">
        <v>103</v>
      </c>
    </row>
    <row r="331" spans="1:12" ht="17.25" x14ac:dyDescent="0.3">
      <c r="A331" s="100" t="s">
        <v>226</v>
      </c>
      <c r="B331" s="101" t="s">
        <v>799</v>
      </c>
      <c r="C331" s="102">
        <v>16</v>
      </c>
      <c r="D331" s="102" t="s">
        <v>205</v>
      </c>
      <c r="E331" s="102" t="s">
        <v>99</v>
      </c>
      <c r="F331" s="102">
        <v>200</v>
      </c>
      <c r="G331" s="70" t="s">
        <v>69</v>
      </c>
      <c r="H331" s="70" t="s">
        <v>69</v>
      </c>
      <c r="I331" s="102" t="s">
        <v>84</v>
      </c>
      <c r="J331" s="102" t="s">
        <v>111</v>
      </c>
      <c r="K331" s="103" t="s">
        <v>860</v>
      </c>
      <c r="L331" s="104" t="s">
        <v>108</v>
      </c>
    </row>
    <row r="332" spans="1:12" ht="17.25" x14ac:dyDescent="0.3">
      <c r="A332" s="100" t="s">
        <v>228</v>
      </c>
      <c r="B332" s="101" t="s">
        <v>799</v>
      </c>
      <c r="C332" s="102">
        <v>16</v>
      </c>
      <c r="D332" s="102" t="s">
        <v>205</v>
      </c>
      <c r="E332" s="102" t="s">
        <v>99</v>
      </c>
      <c r="F332" s="102">
        <v>499.1</v>
      </c>
      <c r="G332" s="70" t="s">
        <v>69</v>
      </c>
      <c r="H332" s="70" t="s">
        <v>69</v>
      </c>
      <c r="I332" s="102" t="s">
        <v>100</v>
      </c>
      <c r="J332" s="102" t="s">
        <v>111</v>
      </c>
      <c r="K332" s="103" t="s">
        <v>229</v>
      </c>
      <c r="L332" s="104" t="s">
        <v>108</v>
      </c>
    </row>
    <row r="333" spans="1:12" ht="17.25" x14ac:dyDescent="0.3">
      <c r="A333" s="100" t="s">
        <v>233</v>
      </c>
      <c r="B333" s="101" t="s">
        <v>799</v>
      </c>
      <c r="C333" s="102">
        <v>16</v>
      </c>
      <c r="D333" s="102" t="s">
        <v>205</v>
      </c>
      <c r="E333" s="102" t="s">
        <v>99</v>
      </c>
      <c r="F333" s="102">
        <v>9.8000000000000007</v>
      </c>
      <c r="G333" s="70" t="s">
        <v>69</v>
      </c>
      <c r="H333" s="70" t="s">
        <v>69</v>
      </c>
      <c r="I333" s="102" t="s">
        <v>100</v>
      </c>
      <c r="J333" s="102" t="s">
        <v>157</v>
      </c>
      <c r="K333" s="103" t="s">
        <v>234</v>
      </c>
      <c r="L333" s="104" t="s">
        <v>108</v>
      </c>
    </row>
    <row r="334" spans="1:12" ht="17.25" x14ac:dyDescent="0.3">
      <c r="A334" s="100" t="s">
        <v>235</v>
      </c>
      <c r="B334" s="101" t="s">
        <v>799</v>
      </c>
      <c r="C334" s="102">
        <v>16</v>
      </c>
      <c r="D334" s="102" t="s">
        <v>205</v>
      </c>
      <c r="E334" s="102" t="s">
        <v>99</v>
      </c>
      <c r="F334" s="102">
        <v>499.1</v>
      </c>
      <c r="G334" s="70" t="s">
        <v>69</v>
      </c>
      <c r="H334" s="70" t="s">
        <v>69</v>
      </c>
      <c r="I334" s="102" t="s">
        <v>100</v>
      </c>
      <c r="J334" s="102" t="s">
        <v>111</v>
      </c>
      <c r="K334" s="103" t="s">
        <v>229</v>
      </c>
      <c r="L334" s="104" t="s">
        <v>108</v>
      </c>
    </row>
    <row r="335" spans="1:12" ht="34.5" x14ac:dyDescent="0.3">
      <c r="A335" s="100" t="s">
        <v>236</v>
      </c>
      <c r="B335" s="101" t="s">
        <v>799</v>
      </c>
      <c r="C335" s="102">
        <v>16</v>
      </c>
      <c r="D335" s="102" t="s">
        <v>205</v>
      </c>
      <c r="E335" s="102" t="s">
        <v>99</v>
      </c>
      <c r="F335" s="102">
        <v>250.7</v>
      </c>
      <c r="G335" s="70" t="s">
        <v>69</v>
      </c>
      <c r="H335" s="70" t="s">
        <v>69</v>
      </c>
      <c r="I335" s="102" t="s">
        <v>100</v>
      </c>
      <c r="J335" s="102" t="s">
        <v>111</v>
      </c>
      <c r="K335" s="103" t="s">
        <v>861</v>
      </c>
      <c r="L335" s="104" t="s">
        <v>103</v>
      </c>
    </row>
    <row r="336" spans="1:12" ht="17.25" x14ac:dyDescent="0.3">
      <c r="A336" s="100" t="s">
        <v>237</v>
      </c>
      <c r="B336" s="101" t="s">
        <v>799</v>
      </c>
      <c r="C336" s="102">
        <v>16</v>
      </c>
      <c r="D336" s="102" t="s">
        <v>205</v>
      </c>
      <c r="E336" s="102" t="s">
        <v>99</v>
      </c>
      <c r="F336" s="102">
        <v>200</v>
      </c>
      <c r="G336" s="70" t="s">
        <v>69</v>
      </c>
      <c r="H336" s="70" t="s">
        <v>69</v>
      </c>
      <c r="I336" s="102" t="s">
        <v>84</v>
      </c>
      <c r="J336" s="102" t="s">
        <v>111</v>
      </c>
      <c r="K336" s="103" t="s">
        <v>835</v>
      </c>
      <c r="L336" s="104" t="s">
        <v>108</v>
      </c>
    </row>
    <row r="337" spans="1:12" ht="17.25" x14ac:dyDescent="0.3">
      <c r="A337" s="100" t="s">
        <v>239</v>
      </c>
      <c r="B337" s="101" t="s">
        <v>799</v>
      </c>
      <c r="C337" s="102">
        <v>16</v>
      </c>
      <c r="D337" s="102" t="s">
        <v>205</v>
      </c>
      <c r="E337" s="102" t="s">
        <v>99</v>
      </c>
      <c r="F337" s="102">
        <v>200.1</v>
      </c>
      <c r="G337" s="70" t="s">
        <v>69</v>
      </c>
      <c r="H337" s="70" t="s">
        <v>69</v>
      </c>
      <c r="I337" s="102" t="s">
        <v>100</v>
      </c>
      <c r="J337" s="102" t="s">
        <v>111</v>
      </c>
      <c r="K337" s="103" t="s">
        <v>862</v>
      </c>
      <c r="L337" s="104" t="s">
        <v>216</v>
      </c>
    </row>
    <row r="338" spans="1:12" ht="17.25" x14ac:dyDescent="0.3">
      <c r="A338" s="100" t="s">
        <v>245</v>
      </c>
      <c r="B338" s="101" t="s">
        <v>799</v>
      </c>
      <c r="C338" s="102">
        <v>16</v>
      </c>
      <c r="D338" s="102" t="s">
        <v>205</v>
      </c>
      <c r="E338" s="102" t="s">
        <v>161</v>
      </c>
      <c r="F338" s="102">
        <v>287</v>
      </c>
      <c r="G338" s="70" t="s">
        <v>69</v>
      </c>
      <c r="H338" s="70" t="s">
        <v>69</v>
      </c>
      <c r="I338" s="102" t="s">
        <v>100</v>
      </c>
      <c r="J338" s="102" t="s">
        <v>111</v>
      </c>
      <c r="K338" s="103" t="s">
        <v>246</v>
      </c>
      <c r="L338" s="104"/>
    </row>
    <row r="339" spans="1:12" ht="17.25" x14ac:dyDescent="0.3">
      <c r="A339" s="100" t="s">
        <v>204</v>
      </c>
      <c r="B339" s="101" t="s">
        <v>822</v>
      </c>
      <c r="C339" s="102">
        <v>16</v>
      </c>
      <c r="D339" s="102" t="s">
        <v>205</v>
      </c>
      <c r="E339" s="102" t="s">
        <v>99</v>
      </c>
      <c r="F339" s="102">
        <v>10</v>
      </c>
      <c r="G339" s="70" t="s">
        <v>69</v>
      </c>
      <c r="H339" s="70" t="s">
        <v>69</v>
      </c>
      <c r="I339" s="102" t="s">
        <v>100</v>
      </c>
      <c r="J339" s="102" t="s">
        <v>106</v>
      </c>
      <c r="K339" s="103" t="s">
        <v>206</v>
      </c>
      <c r="L339" s="104"/>
    </row>
    <row r="340" spans="1:12" ht="34.5" x14ac:dyDescent="0.3">
      <c r="A340" s="100" t="s">
        <v>209</v>
      </c>
      <c r="B340" s="101" t="s">
        <v>822</v>
      </c>
      <c r="C340" s="102">
        <v>16</v>
      </c>
      <c r="D340" s="102" t="s">
        <v>205</v>
      </c>
      <c r="E340" s="102" t="s">
        <v>99</v>
      </c>
      <c r="F340" s="102">
        <v>200</v>
      </c>
      <c r="G340" s="70" t="s">
        <v>69</v>
      </c>
      <c r="H340" s="70" t="s">
        <v>69</v>
      </c>
      <c r="I340" s="102" t="s">
        <v>100</v>
      </c>
      <c r="J340" s="102" t="s">
        <v>111</v>
      </c>
      <c r="K340" s="103" t="s">
        <v>210</v>
      </c>
      <c r="L340" s="104" t="s">
        <v>103</v>
      </c>
    </row>
    <row r="341" spans="1:12" ht="17.25" x14ac:dyDescent="0.3">
      <c r="A341" s="100" t="s">
        <v>238</v>
      </c>
      <c r="B341" s="101" t="s">
        <v>822</v>
      </c>
      <c r="C341" s="102">
        <v>16</v>
      </c>
      <c r="D341" s="102" t="s">
        <v>205</v>
      </c>
      <c r="E341" s="102" t="s">
        <v>99</v>
      </c>
      <c r="F341" s="102">
        <v>5.3</v>
      </c>
      <c r="G341" s="70" t="s">
        <v>69</v>
      </c>
      <c r="H341" s="70" t="s">
        <v>69</v>
      </c>
      <c r="I341" s="102" t="s">
        <v>100</v>
      </c>
      <c r="J341" s="102" t="s">
        <v>106</v>
      </c>
      <c r="K341" s="103" t="s">
        <v>863</v>
      </c>
      <c r="L341" s="104" t="s">
        <v>108</v>
      </c>
    </row>
    <row r="342" spans="1:12" ht="34.5" x14ac:dyDescent="0.3">
      <c r="A342" s="100" t="s">
        <v>182</v>
      </c>
      <c r="B342" s="101" t="s">
        <v>807</v>
      </c>
      <c r="C342" s="102">
        <v>15</v>
      </c>
      <c r="D342" s="102" t="s">
        <v>171</v>
      </c>
      <c r="E342" s="102" t="s">
        <v>99</v>
      </c>
      <c r="F342" s="102">
        <v>300</v>
      </c>
      <c r="G342" s="70" t="s">
        <v>69</v>
      </c>
      <c r="H342" s="70" t="s">
        <v>69</v>
      </c>
      <c r="I342" s="102" t="s">
        <v>84</v>
      </c>
      <c r="J342" s="102" t="s">
        <v>132</v>
      </c>
      <c r="K342" s="103" t="s">
        <v>415</v>
      </c>
      <c r="L342" s="104" t="s">
        <v>103</v>
      </c>
    </row>
    <row r="343" spans="1:12" ht="17.25" x14ac:dyDescent="0.3">
      <c r="A343" s="100" t="s">
        <v>175</v>
      </c>
      <c r="B343" s="101" t="s">
        <v>92</v>
      </c>
      <c r="C343" s="102">
        <v>15</v>
      </c>
      <c r="D343" s="102" t="s">
        <v>171</v>
      </c>
      <c r="E343" s="102" t="s">
        <v>99</v>
      </c>
      <c r="F343" s="102">
        <v>300</v>
      </c>
      <c r="G343" s="70" t="s">
        <v>69</v>
      </c>
      <c r="H343" s="70" t="s">
        <v>69</v>
      </c>
      <c r="I343" s="102" t="s">
        <v>100</v>
      </c>
      <c r="J343" s="102" t="s">
        <v>141</v>
      </c>
      <c r="K343" s="103" t="s">
        <v>176</v>
      </c>
      <c r="L343" s="104" t="s">
        <v>108</v>
      </c>
    </row>
    <row r="344" spans="1:12" ht="17.25" x14ac:dyDescent="0.3">
      <c r="A344" s="100" t="s">
        <v>170</v>
      </c>
      <c r="B344" s="101" t="s">
        <v>799</v>
      </c>
      <c r="C344" s="102">
        <v>15</v>
      </c>
      <c r="D344" s="102" t="s">
        <v>171</v>
      </c>
      <c r="E344" s="102" t="s">
        <v>172</v>
      </c>
      <c r="F344" s="102">
        <v>20</v>
      </c>
      <c r="G344" s="70" t="s">
        <v>69</v>
      </c>
      <c r="H344" s="70" t="s">
        <v>69</v>
      </c>
      <c r="I344" s="102" t="s">
        <v>100</v>
      </c>
      <c r="J344" s="102" t="s">
        <v>157</v>
      </c>
      <c r="K344" s="103" t="s">
        <v>158</v>
      </c>
      <c r="L344" s="104" t="s">
        <v>108</v>
      </c>
    </row>
    <row r="345" spans="1:12" ht="17.25" x14ac:dyDescent="0.3">
      <c r="A345" s="100" t="s">
        <v>173</v>
      </c>
      <c r="B345" s="101" t="s">
        <v>799</v>
      </c>
      <c r="C345" s="102">
        <v>15</v>
      </c>
      <c r="D345" s="102" t="s">
        <v>171</v>
      </c>
      <c r="E345" s="102" t="s">
        <v>99</v>
      </c>
      <c r="F345" s="102">
        <v>200</v>
      </c>
      <c r="G345" s="70" t="s">
        <v>69</v>
      </c>
      <c r="H345" s="70" t="s">
        <v>69</v>
      </c>
      <c r="I345" s="102" t="s">
        <v>100</v>
      </c>
      <c r="J345" s="102" t="s">
        <v>111</v>
      </c>
      <c r="K345" s="103" t="s">
        <v>174</v>
      </c>
      <c r="L345" s="104" t="s">
        <v>108</v>
      </c>
    </row>
    <row r="346" spans="1:12" ht="17.25" x14ac:dyDescent="0.3">
      <c r="A346" s="100" t="s">
        <v>177</v>
      </c>
      <c r="B346" s="101" t="s">
        <v>799</v>
      </c>
      <c r="C346" s="102">
        <v>15</v>
      </c>
      <c r="D346" s="102" t="s">
        <v>171</v>
      </c>
      <c r="E346" s="102" t="s">
        <v>93</v>
      </c>
      <c r="F346" s="102">
        <v>40</v>
      </c>
      <c r="G346" s="70" t="s">
        <v>69</v>
      </c>
      <c r="H346" s="70" t="s">
        <v>69</v>
      </c>
      <c r="I346" s="102" t="s">
        <v>100</v>
      </c>
      <c r="J346" s="102" t="s">
        <v>117</v>
      </c>
      <c r="K346" s="103" t="s">
        <v>864</v>
      </c>
      <c r="L346" s="104" t="s">
        <v>108</v>
      </c>
    </row>
    <row r="347" spans="1:12" ht="17.25" x14ac:dyDescent="0.3">
      <c r="A347" s="100" t="s">
        <v>178</v>
      </c>
      <c r="B347" s="101" t="s">
        <v>799</v>
      </c>
      <c r="C347" s="102">
        <v>15</v>
      </c>
      <c r="D347" s="102" t="s">
        <v>171</v>
      </c>
      <c r="E347" s="102" t="s">
        <v>99</v>
      </c>
      <c r="F347" s="102">
        <v>4.5</v>
      </c>
      <c r="G347" s="70" t="s">
        <v>69</v>
      </c>
      <c r="H347" s="70" t="s">
        <v>69</v>
      </c>
      <c r="I347" s="102" t="s">
        <v>100</v>
      </c>
      <c r="J347" s="102" t="s">
        <v>111</v>
      </c>
      <c r="K347" s="103" t="s">
        <v>179</v>
      </c>
      <c r="L347" s="104" t="s">
        <v>108</v>
      </c>
    </row>
    <row r="348" spans="1:12" ht="17.25" x14ac:dyDescent="0.3">
      <c r="A348" s="100" t="s">
        <v>180</v>
      </c>
      <c r="B348" s="101" t="s">
        <v>799</v>
      </c>
      <c r="C348" s="102">
        <v>15</v>
      </c>
      <c r="D348" s="102" t="s">
        <v>171</v>
      </c>
      <c r="E348" s="102" t="s">
        <v>99</v>
      </c>
      <c r="F348" s="102">
        <v>248.4</v>
      </c>
      <c r="G348" s="70" t="s">
        <v>69</v>
      </c>
      <c r="H348" s="70" t="s">
        <v>69</v>
      </c>
      <c r="I348" s="102" t="s">
        <v>100</v>
      </c>
      <c r="J348" s="102" t="s">
        <v>111</v>
      </c>
      <c r="K348" s="103" t="s">
        <v>181</v>
      </c>
      <c r="L348" s="104" t="s">
        <v>108</v>
      </c>
    </row>
    <row r="349" spans="1:12" ht="17.25" x14ac:dyDescent="0.3">
      <c r="A349" s="100" t="s">
        <v>183</v>
      </c>
      <c r="B349" s="101" t="s">
        <v>799</v>
      </c>
      <c r="C349" s="102">
        <v>15</v>
      </c>
      <c r="D349" s="102" t="s">
        <v>171</v>
      </c>
      <c r="E349" s="102" t="s">
        <v>99</v>
      </c>
      <c r="F349" s="102">
        <v>250</v>
      </c>
      <c r="G349" s="70" t="s">
        <v>69</v>
      </c>
      <c r="H349" s="70" t="s">
        <v>69</v>
      </c>
      <c r="I349" s="102" t="s">
        <v>100</v>
      </c>
      <c r="J349" s="102" t="s">
        <v>157</v>
      </c>
      <c r="K349" s="103" t="s">
        <v>158</v>
      </c>
      <c r="L349" s="104" t="s">
        <v>108</v>
      </c>
    </row>
    <row r="350" spans="1:12" ht="17.25" x14ac:dyDescent="0.3">
      <c r="A350" s="100" t="s">
        <v>184</v>
      </c>
      <c r="B350" s="101" t="s">
        <v>799</v>
      </c>
      <c r="C350" s="102">
        <v>15</v>
      </c>
      <c r="D350" s="102" t="s">
        <v>171</v>
      </c>
      <c r="E350" s="102" t="s">
        <v>99</v>
      </c>
      <c r="F350" s="102">
        <v>250</v>
      </c>
      <c r="G350" s="70" t="s">
        <v>69</v>
      </c>
      <c r="H350" s="70" t="s">
        <v>69</v>
      </c>
      <c r="I350" s="102" t="s">
        <v>100</v>
      </c>
      <c r="J350" s="102" t="s">
        <v>111</v>
      </c>
      <c r="K350" s="103" t="s">
        <v>865</v>
      </c>
      <c r="L350" s="104" t="s">
        <v>108</v>
      </c>
    </row>
    <row r="351" spans="1:12" ht="17.25" x14ac:dyDescent="0.3">
      <c r="A351" s="100" t="s">
        <v>185</v>
      </c>
      <c r="B351" s="101" t="s">
        <v>805</v>
      </c>
      <c r="C351" s="102">
        <v>14.5</v>
      </c>
      <c r="D351" s="102" t="s">
        <v>186</v>
      </c>
      <c r="E351" s="102" t="s">
        <v>99</v>
      </c>
      <c r="F351" s="102">
        <v>40.5</v>
      </c>
      <c r="G351" s="70" t="s">
        <v>69</v>
      </c>
      <c r="H351" s="70" t="s">
        <v>69</v>
      </c>
      <c r="I351" s="102" t="s">
        <v>84</v>
      </c>
      <c r="J351" s="102" t="s">
        <v>187</v>
      </c>
      <c r="K351" s="103" t="s">
        <v>188</v>
      </c>
      <c r="L351" s="104"/>
    </row>
    <row r="352" spans="1:12" ht="17.25" x14ac:dyDescent="0.3">
      <c r="A352" s="100" t="s">
        <v>189</v>
      </c>
      <c r="B352" s="101" t="s">
        <v>805</v>
      </c>
      <c r="C352" s="102">
        <v>14.5</v>
      </c>
      <c r="D352" s="102" t="s">
        <v>186</v>
      </c>
      <c r="E352" s="102" t="s">
        <v>99</v>
      </c>
      <c r="F352" s="102">
        <v>10</v>
      </c>
      <c r="G352" s="70" t="s">
        <v>69</v>
      </c>
      <c r="H352" s="70" t="s">
        <v>69</v>
      </c>
      <c r="I352" s="102" t="s">
        <v>84</v>
      </c>
      <c r="J352" s="102" t="s">
        <v>190</v>
      </c>
      <c r="K352" s="103" t="s">
        <v>191</v>
      </c>
      <c r="L352" s="104"/>
    </row>
    <row r="353" spans="1:12" ht="17.25" x14ac:dyDescent="0.3">
      <c r="A353" s="100" t="s">
        <v>196</v>
      </c>
      <c r="B353" s="101" t="s">
        <v>805</v>
      </c>
      <c r="C353" s="102">
        <v>14.5</v>
      </c>
      <c r="D353" s="102" t="s">
        <v>186</v>
      </c>
      <c r="E353" s="102" t="s">
        <v>99</v>
      </c>
      <c r="F353" s="102">
        <v>16</v>
      </c>
      <c r="G353" s="70" t="s">
        <v>69</v>
      </c>
      <c r="H353" s="70" t="s">
        <v>69</v>
      </c>
      <c r="I353" s="102" t="s">
        <v>84</v>
      </c>
      <c r="J353" s="102" t="s">
        <v>187</v>
      </c>
      <c r="K353" s="103" t="s">
        <v>197</v>
      </c>
      <c r="L353" s="104"/>
    </row>
    <row r="354" spans="1:12" ht="17.25" x14ac:dyDescent="0.3">
      <c r="A354" s="100" t="s">
        <v>198</v>
      </c>
      <c r="B354" s="101" t="s">
        <v>805</v>
      </c>
      <c r="C354" s="102">
        <v>14.5</v>
      </c>
      <c r="D354" s="102" t="s">
        <v>186</v>
      </c>
      <c r="E354" s="102" t="s">
        <v>99</v>
      </c>
      <c r="F354" s="102">
        <v>5</v>
      </c>
      <c r="G354" s="70" t="s">
        <v>69</v>
      </c>
      <c r="H354" s="70" t="s">
        <v>69</v>
      </c>
      <c r="I354" s="102" t="s">
        <v>84</v>
      </c>
      <c r="J354" s="102" t="s">
        <v>199</v>
      </c>
      <c r="K354" s="103" t="s">
        <v>197</v>
      </c>
      <c r="L354" s="104"/>
    </row>
    <row r="355" spans="1:12" ht="17.25" x14ac:dyDescent="0.3">
      <c r="A355" s="100" t="s">
        <v>200</v>
      </c>
      <c r="B355" s="101" t="s">
        <v>805</v>
      </c>
      <c r="C355" s="102">
        <v>14.5</v>
      </c>
      <c r="D355" s="102" t="s">
        <v>186</v>
      </c>
      <c r="E355" s="102" t="s">
        <v>99</v>
      </c>
      <c r="F355" s="102">
        <v>34</v>
      </c>
      <c r="G355" s="70" t="s">
        <v>69</v>
      </c>
      <c r="H355" s="70" t="s">
        <v>69</v>
      </c>
      <c r="I355" s="102" t="s">
        <v>84</v>
      </c>
      <c r="J355" s="102" t="s">
        <v>187</v>
      </c>
      <c r="K355" s="103" t="s">
        <v>201</v>
      </c>
      <c r="L355" s="104"/>
    </row>
    <row r="356" spans="1:12" ht="17.25" x14ac:dyDescent="0.3">
      <c r="A356" s="100" t="s">
        <v>202</v>
      </c>
      <c r="B356" s="101" t="s">
        <v>805</v>
      </c>
      <c r="C356" s="102">
        <v>14.5</v>
      </c>
      <c r="D356" s="102" t="s">
        <v>186</v>
      </c>
      <c r="E356" s="102" t="s">
        <v>99</v>
      </c>
      <c r="F356" s="102">
        <v>0.75</v>
      </c>
      <c r="G356" s="70" t="s">
        <v>69</v>
      </c>
      <c r="H356" s="70" t="s">
        <v>69</v>
      </c>
      <c r="I356" s="102" t="s">
        <v>100</v>
      </c>
      <c r="J356" s="102" t="s">
        <v>203</v>
      </c>
      <c r="K356" s="103" t="s">
        <v>866</v>
      </c>
      <c r="L356" s="104"/>
    </row>
    <row r="357" spans="1:12" ht="17.25" x14ac:dyDescent="0.3">
      <c r="A357" s="100" t="s">
        <v>192</v>
      </c>
      <c r="B357" s="101" t="s">
        <v>807</v>
      </c>
      <c r="C357" s="102">
        <v>14.5</v>
      </c>
      <c r="D357" s="102" t="s">
        <v>186</v>
      </c>
      <c r="E357" s="102" t="s">
        <v>99</v>
      </c>
      <c r="F357" s="102">
        <v>202</v>
      </c>
      <c r="G357" s="70" t="s">
        <v>69</v>
      </c>
      <c r="H357" s="70" t="s">
        <v>69</v>
      </c>
      <c r="I357" s="102" t="s">
        <v>84</v>
      </c>
      <c r="J357" s="102" t="s">
        <v>193</v>
      </c>
      <c r="K357" s="103" t="s">
        <v>194</v>
      </c>
      <c r="L357" s="104"/>
    </row>
    <row r="358" spans="1:12" ht="17.25" x14ac:dyDescent="0.3">
      <c r="A358" s="100" t="s">
        <v>195</v>
      </c>
      <c r="B358" s="101" t="s">
        <v>807</v>
      </c>
      <c r="C358" s="102">
        <v>14.5</v>
      </c>
      <c r="D358" s="102" t="s">
        <v>186</v>
      </c>
      <c r="E358" s="102" t="s">
        <v>99</v>
      </c>
      <c r="F358" s="102">
        <v>198</v>
      </c>
      <c r="G358" s="70" t="s">
        <v>69</v>
      </c>
      <c r="H358" s="70" t="s">
        <v>69</v>
      </c>
      <c r="I358" s="102" t="s">
        <v>84</v>
      </c>
      <c r="J358" s="102" t="s">
        <v>193</v>
      </c>
      <c r="K358" s="103" t="s">
        <v>194</v>
      </c>
      <c r="L358" s="104"/>
    </row>
    <row r="359" spans="1:12" ht="17.25" x14ac:dyDescent="0.3">
      <c r="A359" s="100" t="s">
        <v>168</v>
      </c>
      <c r="B359" s="101" t="s">
        <v>807</v>
      </c>
      <c r="C359" s="102">
        <v>14</v>
      </c>
      <c r="D359" s="102" t="s">
        <v>160</v>
      </c>
      <c r="E359" s="102" t="s">
        <v>99</v>
      </c>
      <c r="F359" s="102">
        <v>300.72000000000003</v>
      </c>
      <c r="G359" s="70" t="s">
        <v>69</v>
      </c>
      <c r="H359" s="70" t="s">
        <v>69</v>
      </c>
      <c r="I359" s="102" t="s">
        <v>84</v>
      </c>
      <c r="J359" s="102" t="s">
        <v>132</v>
      </c>
      <c r="K359" s="103" t="s">
        <v>169</v>
      </c>
      <c r="L359" s="104" t="s">
        <v>108</v>
      </c>
    </row>
    <row r="360" spans="1:12" ht="17.25" x14ac:dyDescent="0.3">
      <c r="A360" s="100" t="s">
        <v>159</v>
      </c>
      <c r="B360" s="101" t="s">
        <v>92</v>
      </c>
      <c r="C360" s="102">
        <v>14</v>
      </c>
      <c r="D360" s="102" t="s">
        <v>160</v>
      </c>
      <c r="E360" s="102" t="s">
        <v>161</v>
      </c>
      <c r="F360" s="102">
        <v>6.13</v>
      </c>
      <c r="G360" s="70" t="s">
        <v>69</v>
      </c>
      <c r="H360" s="70" t="s">
        <v>69</v>
      </c>
      <c r="I360" s="102" t="s">
        <v>100</v>
      </c>
      <c r="J360" s="102" t="s">
        <v>101</v>
      </c>
      <c r="K360" s="103" t="s">
        <v>162</v>
      </c>
      <c r="L360" s="104"/>
    </row>
    <row r="361" spans="1:12" ht="34.5" x14ac:dyDescent="0.3">
      <c r="A361" s="100" t="s">
        <v>163</v>
      </c>
      <c r="B361" s="101" t="s">
        <v>92</v>
      </c>
      <c r="C361" s="102">
        <v>14</v>
      </c>
      <c r="D361" s="102" t="s">
        <v>160</v>
      </c>
      <c r="E361" s="102" t="s">
        <v>99</v>
      </c>
      <c r="F361" s="102">
        <v>200.11</v>
      </c>
      <c r="G361" s="70" t="s">
        <v>69</v>
      </c>
      <c r="H361" s="70" t="s">
        <v>69</v>
      </c>
      <c r="I361" s="102" t="s">
        <v>100</v>
      </c>
      <c r="J361" s="102" t="s">
        <v>164</v>
      </c>
      <c r="K361" s="103" t="s">
        <v>165</v>
      </c>
      <c r="L361" s="104" t="s">
        <v>103</v>
      </c>
    </row>
    <row r="362" spans="1:12" ht="17.25" x14ac:dyDescent="0.3">
      <c r="A362" s="100" t="s">
        <v>166</v>
      </c>
      <c r="B362" s="101" t="s">
        <v>799</v>
      </c>
      <c r="C362" s="102">
        <v>14</v>
      </c>
      <c r="D362" s="102" t="s">
        <v>160</v>
      </c>
      <c r="E362" s="102" t="s">
        <v>93</v>
      </c>
      <c r="F362" s="102">
        <v>120</v>
      </c>
      <c r="G362" s="70" t="s">
        <v>69</v>
      </c>
      <c r="H362" s="70" t="s">
        <v>69</v>
      </c>
      <c r="I362" s="102" t="s">
        <v>84</v>
      </c>
      <c r="J362" s="102" t="s">
        <v>117</v>
      </c>
      <c r="K362" s="103" t="s">
        <v>167</v>
      </c>
      <c r="L362" s="104" t="s">
        <v>108</v>
      </c>
    </row>
    <row r="363" spans="1:12" ht="34.5" x14ac:dyDescent="0.3">
      <c r="A363" s="100" t="s">
        <v>152</v>
      </c>
      <c r="B363" s="101" t="s">
        <v>807</v>
      </c>
      <c r="C363" s="102">
        <v>13</v>
      </c>
      <c r="D363" s="102" t="s">
        <v>149</v>
      </c>
      <c r="E363" s="102" t="s">
        <v>99</v>
      </c>
      <c r="F363" s="102">
        <v>10.220000000000001</v>
      </c>
      <c r="G363" s="70" t="s">
        <v>69</v>
      </c>
      <c r="H363" s="70" t="s">
        <v>69</v>
      </c>
      <c r="I363" s="102" t="s">
        <v>84</v>
      </c>
      <c r="J363" s="102" t="s">
        <v>132</v>
      </c>
      <c r="K363" s="103" t="s">
        <v>153</v>
      </c>
      <c r="L363" s="104" t="s">
        <v>103</v>
      </c>
    </row>
    <row r="364" spans="1:12" ht="34.5" x14ac:dyDescent="0.3">
      <c r="A364" s="100" t="s">
        <v>148</v>
      </c>
      <c r="B364" s="101" t="s">
        <v>92</v>
      </c>
      <c r="C364" s="102">
        <v>13</v>
      </c>
      <c r="D364" s="102" t="s">
        <v>149</v>
      </c>
      <c r="E364" s="102" t="s">
        <v>99</v>
      </c>
      <c r="F364" s="102">
        <v>2.42</v>
      </c>
      <c r="G364" s="70" t="s">
        <v>69</v>
      </c>
      <c r="H364" s="70" t="s">
        <v>69</v>
      </c>
      <c r="I364" s="102" t="s">
        <v>100</v>
      </c>
      <c r="J364" s="102" t="s">
        <v>150</v>
      </c>
      <c r="K364" s="103" t="s">
        <v>151</v>
      </c>
      <c r="L364" s="104" t="s">
        <v>103</v>
      </c>
    </row>
    <row r="365" spans="1:12" ht="34.5" x14ac:dyDescent="0.3">
      <c r="A365" s="100" t="s">
        <v>156</v>
      </c>
      <c r="B365" s="101" t="s">
        <v>799</v>
      </c>
      <c r="C365" s="102">
        <v>13</v>
      </c>
      <c r="D365" s="102" t="s">
        <v>149</v>
      </c>
      <c r="E365" s="102" t="s">
        <v>99</v>
      </c>
      <c r="F365" s="102">
        <v>249.9</v>
      </c>
      <c r="G365" s="70" t="s">
        <v>69</v>
      </c>
      <c r="H365" s="70" t="s">
        <v>69</v>
      </c>
      <c r="I365" s="102" t="s">
        <v>100</v>
      </c>
      <c r="J365" s="102" t="s">
        <v>157</v>
      </c>
      <c r="K365" s="103" t="s">
        <v>158</v>
      </c>
      <c r="L365" s="104" t="s">
        <v>103</v>
      </c>
    </row>
    <row r="366" spans="1:12" ht="17.25" x14ac:dyDescent="0.3">
      <c r="A366" s="100" t="s">
        <v>154</v>
      </c>
      <c r="B366" s="101" t="s">
        <v>822</v>
      </c>
      <c r="C366" s="102">
        <v>13</v>
      </c>
      <c r="D366" s="102" t="s">
        <v>149</v>
      </c>
      <c r="E366" s="102" t="s">
        <v>93</v>
      </c>
      <c r="F366" s="102">
        <v>30</v>
      </c>
      <c r="G366" s="70" t="s">
        <v>69</v>
      </c>
      <c r="H366" s="70" t="s">
        <v>69</v>
      </c>
      <c r="I366" s="102" t="s">
        <v>100</v>
      </c>
      <c r="J366" s="102" t="s">
        <v>106</v>
      </c>
      <c r="K366" s="103" t="s">
        <v>155</v>
      </c>
      <c r="L366" s="104" t="s">
        <v>108</v>
      </c>
    </row>
    <row r="367" spans="1:12" ht="34.5" x14ac:dyDescent="0.3">
      <c r="A367" s="100" t="s">
        <v>145</v>
      </c>
      <c r="B367" s="101" t="s">
        <v>807</v>
      </c>
      <c r="C367" s="102">
        <v>12</v>
      </c>
      <c r="D367" s="102" t="s">
        <v>140</v>
      </c>
      <c r="E367" s="102" t="s">
        <v>99</v>
      </c>
      <c r="F367" s="102">
        <v>3.96</v>
      </c>
      <c r="G367" s="70" t="s">
        <v>69</v>
      </c>
      <c r="H367" s="70" t="s">
        <v>69</v>
      </c>
      <c r="I367" s="102" t="s">
        <v>100</v>
      </c>
      <c r="J367" s="102" t="s">
        <v>132</v>
      </c>
      <c r="K367" s="103" t="s">
        <v>135</v>
      </c>
      <c r="L367" s="104" t="s">
        <v>103</v>
      </c>
    </row>
    <row r="368" spans="1:12" ht="17.25" x14ac:dyDescent="0.3">
      <c r="A368" s="100" t="s">
        <v>139</v>
      </c>
      <c r="B368" s="101" t="s">
        <v>92</v>
      </c>
      <c r="C368" s="102">
        <v>12</v>
      </c>
      <c r="D368" s="102" t="s">
        <v>140</v>
      </c>
      <c r="E368" s="102" t="s">
        <v>99</v>
      </c>
      <c r="F368" s="102">
        <v>200.6</v>
      </c>
      <c r="G368" s="70" t="s">
        <v>69</v>
      </c>
      <c r="H368" s="70" t="s">
        <v>69</v>
      </c>
      <c r="I368" s="102" t="s">
        <v>100</v>
      </c>
      <c r="J368" s="102" t="s">
        <v>141</v>
      </c>
      <c r="K368" s="103" t="s">
        <v>142</v>
      </c>
      <c r="L368" s="104" t="s">
        <v>108</v>
      </c>
    </row>
    <row r="369" spans="1:12" ht="34.5" x14ac:dyDescent="0.3">
      <c r="A369" s="100" t="s">
        <v>143</v>
      </c>
      <c r="B369" s="101" t="s">
        <v>799</v>
      </c>
      <c r="C369" s="102">
        <v>12</v>
      </c>
      <c r="D369" s="102" t="s">
        <v>140</v>
      </c>
      <c r="E369" s="102" t="s">
        <v>99</v>
      </c>
      <c r="F369" s="102">
        <v>10.53</v>
      </c>
      <c r="G369" s="70" t="s">
        <v>69</v>
      </c>
      <c r="H369" s="70" t="s">
        <v>69</v>
      </c>
      <c r="I369" s="102" t="s">
        <v>100</v>
      </c>
      <c r="J369" s="102" t="s">
        <v>111</v>
      </c>
      <c r="K369" s="103" t="s">
        <v>144</v>
      </c>
      <c r="L369" s="104" t="s">
        <v>103</v>
      </c>
    </row>
    <row r="370" spans="1:12" ht="34.5" x14ac:dyDescent="0.3">
      <c r="A370" s="100" t="s">
        <v>146</v>
      </c>
      <c r="B370" s="101" t="s">
        <v>799</v>
      </c>
      <c r="C370" s="102">
        <v>12</v>
      </c>
      <c r="D370" s="102" t="s">
        <v>140</v>
      </c>
      <c r="E370" s="102" t="s">
        <v>99</v>
      </c>
      <c r="F370" s="102">
        <v>5.67</v>
      </c>
      <c r="G370" s="70" t="s">
        <v>69</v>
      </c>
      <c r="H370" s="70" t="s">
        <v>69</v>
      </c>
      <c r="I370" s="102" t="s">
        <v>100</v>
      </c>
      <c r="J370" s="102" t="s">
        <v>111</v>
      </c>
      <c r="K370" s="103" t="s">
        <v>147</v>
      </c>
      <c r="L370" s="104" t="s">
        <v>103</v>
      </c>
    </row>
    <row r="371" spans="1:12" ht="17.25" x14ac:dyDescent="0.3">
      <c r="A371" s="100" t="s">
        <v>138</v>
      </c>
      <c r="B371" s="101" t="s">
        <v>807</v>
      </c>
      <c r="C371" s="102">
        <v>11</v>
      </c>
      <c r="D371" s="102" t="s">
        <v>137</v>
      </c>
      <c r="E371" s="102" t="s">
        <v>99</v>
      </c>
      <c r="F371" s="102">
        <v>73.599999999999994</v>
      </c>
      <c r="G371" s="70" t="s">
        <v>69</v>
      </c>
      <c r="H371" s="70" t="s">
        <v>69</v>
      </c>
      <c r="I371" s="102" t="s">
        <v>84</v>
      </c>
      <c r="J371" s="102" t="s">
        <v>132</v>
      </c>
      <c r="K371" s="103" t="s">
        <v>133</v>
      </c>
      <c r="L371" s="104" t="s">
        <v>108</v>
      </c>
    </row>
    <row r="372" spans="1:12" ht="17.25" x14ac:dyDescent="0.3">
      <c r="A372" s="100" t="s">
        <v>136</v>
      </c>
      <c r="B372" s="101" t="s">
        <v>822</v>
      </c>
      <c r="C372" s="102">
        <v>11</v>
      </c>
      <c r="D372" s="102" t="s">
        <v>137</v>
      </c>
      <c r="E372" s="102" t="s">
        <v>99</v>
      </c>
      <c r="F372" s="102">
        <v>1.65</v>
      </c>
      <c r="G372" s="70" t="s">
        <v>69</v>
      </c>
      <c r="H372" s="70" t="s">
        <v>69</v>
      </c>
      <c r="I372" s="102" t="s">
        <v>100</v>
      </c>
      <c r="J372" s="102" t="s">
        <v>106</v>
      </c>
      <c r="K372" s="103" t="s">
        <v>867</v>
      </c>
      <c r="L372" s="104"/>
    </row>
    <row r="373" spans="1:12" ht="17.25" x14ac:dyDescent="0.3">
      <c r="A373" s="100" t="s">
        <v>131</v>
      </c>
      <c r="B373" s="101" t="s">
        <v>807</v>
      </c>
      <c r="C373" s="102">
        <v>10</v>
      </c>
      <c r="D373" s="102" t="s">
        <v>128</v>
      </c>
      <c r="E373" s="102" t="s">
        <v>99</v>
      </c>
      <c r="F373" s="102">
        <v>50.6</v>
      </c>
      <c r="G373" s="70" t="s">
        <v>69</v>
      </c>
      <c r="H373" s="70" t="s">
        <v>69</v>
      </c>
      <c r="I373" s="102" t="s">
        <v>84</v>
      </c>
      <c r="J373" s="102" t="s">
        <v>132</v>
      </c>
      <c r="K373" s="103" t="s">
        <v>133</v>
      </c>
      <c r="L373" s="104" t="s">
        <v>108</v>
      </c>
    </row>
    <row r="374" spans="1:12" ht="34.5" x14ac:dyDescent="0.3">
      <c r="A374" s="100" t="s">
        <v>134</v>
      </c>
      <c r="B374" s="101" t="s">
        <v>807</v>
      </c>
      <c r="C374" s="102">
        <v>10</v>
      </c>
      <c r="D374" s="102" t="s">
        <v>128</v>
      </c>
      <c r="E374" s="102" t="s">
        <v>99</v>
      </c>
      <c r="F374" s="102">
        <v>1.2</v>
      </c>
      <c r="G374" s="70" t="s">
        <v>69</v>
      </c>
      <c r="H374" s="70" t="s">
        <v>69</v>
      </c>
      <c r="I374" s="102" t="s">
        <v>100</v>
      </c>
      <c r="J374" s="102" t="s">
        <v>132</v>
      </c>
      <c r="K374" s="103" t="s">
        <v>135</v>
      </c>
      <c r="L374" s="104" t="s">
        <v>103</v>
      </c>
    </row>
    <row r="375" spans="1:12" ht="17.25" x14ac:dyDescent="0.3">
      <c r="A375" s="100" t="s">
        <v>127</v>
      </c>
      <c r="B375" s="101" t="s">
        <v>822</v>
      </c>
      <c r="C375" s="102">
        <v>10</v>
      </c>
      <c r="D375" s="102" t="s">
        <v>128</v>
      </c>
      <c r="E375" s="102" t="s">
        <v>99</v>
      </c>
      <c r="F375" s="102">
        <v>18.399999999999999</v>
      </c>
      <c r="G375" s="70" t="s">
        <v>69</v>
      </c>
      <c r="H375" s="70" t="s">
        <v>69</v>
      </c>
      <c r="I375" s="102" t="s">
        <v>100</v>
      </c>
      <c r="J375" s="102" t="s">
        <v>106</v>
      </c>
      <c r="K375" s="103" t="s">
        <v>129</v>
      </c>
      <c r="L375" s="104"/>
    </row>
    <row r="376" spans="1:12" ht="17.25" x14ac:dyDescent="0.3">
      <c r="A376" s="100" t="s">
        <v>130</v>
      </c>
      <c r="B376" s="101" t="s">
        <v>822</v>
      </c>
      <c r="C376" s="102">
        <v>10</v>
      </c>
      <c r="D376" s="102" t="s">
        <v>128</v>
      </c>
      <c r="E376" s="102" t="s">
        <v>99</v>
      </c>
      <c r="F376" s="102">
        <v>18.399999999999999</v>
      </c>
      <c r="G376" s="70" t="s">
        <v>69</v>
      </c>
      <c r="H376" s="70" t="s">
        <v>69</v>
      </c>
      <c r="I376" s="102" t="s">
        <v>100</v>
      </c>
      <c r="J376" s="102" t="s">
        <v>106</v>
      </c>
      <c r="K376" s="103" t="s">
        <v>867</v>
      </c>
      <c r="L376" s="104"/>
    </row>
    <row r="377" spans="1:12" ht="17.25" x14ac:dyDescent="0.3">
      <c r="A377" s="100" t="s">
        <v>124</v>
      </c>
      <c r="B377" s="101" t="s">
        <v>822</v>
      </c>
      <c r="C377" s="102">
        <v>9</v>
      </c>
      <c r="D377" s="102" t="s">
        <v>125</v>
      </c>
      <c r="E377" s="102" t="s">
        <v>99</v>
      </c>
      <c r="F377" s="102">
        <v>18.149999999999999</v>
      </c>
      <c r="G377" s="70" t="s">
        <v>69</v>
      </c>
      <c r="H377" s="70" t="s">
        <v>69</v>
      </c>
      <c r="I377" s="102" t="s">
        <v>100</v>
      </c>
      <c r="J377" s="102" t="s">
        <v>106</v>
      </c>
      <c r="K377" s="103" t="s">
        <v>126</v>
      </c>
      <c r="L377" s="104"/>
    </row>
    <row r="378" spans="1:12" ht="17.25" x14ac:dyDescent="0.3">
      <c r="A378" s="100" t="s">
        <v>787</v>
      </c>
      <c r="B378" s="101" t="s">
        <v>807</v>
      </c>
      <c r="C378" s="102">
        <v>8</v>
      </c>
      <c r="D378" s="102" t="s">
        <v>785</v>
      </c>
      <c r="E378" s="102" t="s">
        <v>93</v>
      </c>
      <c r="F378" s="102">
        <v>10</v>
      </c>
      <c r="G378" s="70" t="s">
        <v>69</v>
      </c>
      <c r="H378" s="70" t="s">
        <v>69</v>
      </c>
      <c r="I378" s="102" t="s">
        <v>100</v>
      </c>
      <c r="J378" s="102" t="s">
        <v>132</v>
      </c>
      <c r="K378" s="103" t="s">
        <v>788</v>
      </c>
      <c r="L378" s="104"/>
    </row>
    <row r="379" spans="1:12" ht="17.25" x14ac:dyDescent="0.3">
      <c r="A379" s="100" t="s">
        <v>789</v>
      </c>
      <c r="B379" s="101" t="s">
        <v>807</v>
      </c>
      <c r="C379" s="102">
        <v>8</v>
      </c>
      <c r="D379" s="102" t="s">
        <v>785</v>
      </c>
      <c r="E379" s="102" t="s">
        <v>99</v>
      </c>
      <c r="F379" s="102">
        <v>20</v>
      </c>
      <c r="G379" s="70" t="s">
        <v>69</v>
      </c>
      <c r="H379" s="70" t="s">
        <v>69</v>
      </c>
      <c r="I379" s="102" t="s">
        <v>100</v>
      </c>
      <c r="J379" s="102" t="s">
        <v>132</v>
      </c>
      <c r="K379" s="103" t="s">
        <v>790</v>
      </c>
      <c r="L379" s="104"/>
    </row>
    <row r="380" spans="1:12" ht="17.25" x14ac:dyDescent="0.3">
      <c r="A380" s="100" t="s">
        <v>119</v>
      </c>
      <c r="B380" s="101" t="s">
        <v>92</v>
      </c>
      <c r="C380" s="102">
        <v>8</v>
      </c>
      <c r="D380" s="102" t="s">
        <v>120</v>
      </c>
      <c r="E380" s="102" t="s">
        <v>121</v>
      </c>
      <c r="F380" s="102">
        <v>22.5</v>
      </c>
      <c r="G380" s="70" t="s">
        <v>69</v>
      </c>
      <c r="H380" s="70" t="s">
        <v>69</v>
      </c>
      <c r="I380" s="102" t="s">
        <v>100</v>
      </c>
      <c r="J380" s="102" t="s">
        <v>101</v>
      </c>
      <c r="K380" s="103" t="s">
        <v>868</v>
      </c>
      <c r="L380" s="104"/>
    </row>
    <row r="381" spans="1:12" ht="17.25" x14ac:dyDescent="0.3">
      <c r="A381" s="100" t="s">
        <v>784</v>
      </c>
      <c r="B381" s="101" t="s">
        <v>799</v>
      </c>
      <c r="C381" s="102">
        <v>8</v>
      </c>
      <c r="D381" s="102" t="s">
        <v>785</v>
      </c>
      <c r="E381" s="102" t="s">
        <v>99</v>
      </c>
      <c r="F381" s="102">
        <v>150</v>
      </c>
      <c r="G381" s="70" t="s">
        <v>69</v>
      </c>
      <c r="H381" s="70" t="s">
        <v>69</v>
      </c>
      <c r="I381" s="102" t="s">
        <v>100</v>
      </c>
      <c r="J381" s="102" t="s">
        <v>67</v>
      </c>
      <c r="K381" s="103" t="s">
        <v>786</v>
      </c>
      <c r="L381" s="104"/>
    </row>
    <row r="382" spans="1:12" ht="34.5" x14ac:dyDescent="0.3">
      <c r="A382" s="100" t="s">
        <v>122</v>
      </c>
      <c r="B382" s="101" t="s">
        <v>799</v>
      </c>
      <c r="C382" s="102">
        <v>8</v>
      </c>
      <c r="D382" s="102" t="s">
        <v>120</v>
      </c>
      <c r="E382" s="102" t="s">
        <v>99</v>
      </c>
      <c r="F382" s="102">
        <v>40.799999999999997</v>
      </c>
      <c r="G382" s="70" t="s">
        <v>69</v>
      </c>
      <c r="H382" s="70" t="s">
        <v>69</v>
      </c>
      <c r="I382" s="102" t="s">
        <v>84</v>
      </c>
      <c r="J382" s="102" t="s">
        <v>111</v>
      </c>
      <c r="K382" s="103" t="s">
        <v>123</v>
      </c>
      <c r="L382" s="104" t="s">
        <v>103</v>
      </c>
    </row>
    <row r="383" spans="1:12" ht="34.5" x14ac:dyDescent="0.3">
      <c r="A383" s="100" t="s">
        <v>115</v>
      </c>
      <c r="B383" s="101" t="s">
        <v>799</v>
      </c>
      <c r="C383" s="102">
        <v>7</v>
      </c>
      <c r="D383" s="102" t="s">
        <v>116</v>
      </c>
      <c r="E383" s="102" t="s">
        <v>99</v>
      </c>
      <c r="F383" s="102">
        <v>6.6</v>
      </c>
      <c r="G383" s="70" t="s">
        <v>69</v>
      </c>
      <c r="H383" s="70" t="s">
        <v>69</v>
      </c>
      <c r="I383" s="102" t="s">
        <v>100</v>
      </c>
      <c r="J383" s="102" t="s">
        <v>117</v>
      </c>
      <c r="K383" s="103" t="s">
        <v>118</v>
      </c>
      <c r="L383" s="104" t="s">
        <v>103</v>
      </c>
    </row>
    <row r="384" spans="1:12" ht="17.25" x14ac:dyDescent="0.3">
      <c r="A384" s="100" t="s">
        <v>109</v>
      </c>
      <c r="B384" s="101" t="s">
        <v>799</v>
      </c>
      <c r="C384" s="102">
        <v>6</v>
      </c>
      <c r="D384" s="102" t="s">
        <v>110</v>
      </c>
      <c r="E384" s="102" t="s">
        <v>99</v>
      </c>
      <c r="F384" s="102">
        <v>175</v>
      </c>
      <c r="G384" s="70" t="s">
        <v>69</v>
      </c>
      <c r="H384" s="70" t="s">
        <v>69</v>
      </c>
      <c r="I384" s="102" t="s">
        <v>84</v>
      </c>
      <c r="J384" s="102" t="s">
        <v>111</v>
      </c>
      <c r="K384" s="103" t="s">
        <v>112</v>
      </c>
      <c r="L384" s="104" t="s">
        <v>108</v>
      </c>
    </row>
    <row r="385" spans="1:12" ht="17.25" x14ac:dyDescent="0.3">
      <c r="A385" s="100" t="s">
        <v>113</v>
      </c>
      <c r="B385" s="101" t="s">
        <v>799</v>
      </c>
      <c r="C385" s="102">
        <v>6</v>
      </c>
      <c r="D385" s="102" t="s">
        <v>110</v>
      </c>
      <c r="E385" s="102" t="s">
        <v>99</v>
      </c>
      <c r="F385" s="102">
        <v>165.6</v>
      </c>
      <c r="G385" s="70" t="s">
        <v>69</v>
      </c>
      <c r="H385" s="70" t="s">
        <v>69</v>
      </c>
      <c r="I385" s="102" t="s">
        <v>84</v>
      </c>
      <c r="J385" s="102" t="s">
        <v>111</v>
      </c>
      <c r="K385" s="103" t="s">
        <v>112</v>
      </c>
      <c r="L385" s="104" t="s">
        <v>108</v>
      </c>
    </row>
    <row r="386" spans="1:12" ht="17.25" x14ac:dyDescent="0.3">
      <c r="A386" s="100" t="s">
        <v>114</v>
      </c>
      <c r="B386" s="101" t="s">
        <v>822</v>
      </c>
      <c r="C386" s="102">
        <v>6</v>
      </c>
      <c r="D386" s="102" t="s">
        <v>110</v>
      </c>
      <c r="E386" s="102" t="s">
        <v>99</v>
      </c>
      <c r="F386" s="102">
        <v>299</v>
      </c>
      <c r="G386" s="70" t="s">
        <v>69</v>
      </c>
      <c r="H386" s="70" t="s">
        <v>69</v>
      </c>
      <c r="I386" s="102" t="s">
        <v>100</v>
      </c>
      <c r="J386" s="102" t="s">
        <v>106</v>
      </c>
      <c r="K386" s="103" t="s">
        <v>107</v>
      </c>
      <c r="L386" s="104" t="s">
        <v>108</v>
      </c>
    </row>
    <row r="387" spans="1:12" ht="17.25" x14ac:dyDescent="0.3">
      <c r="A387" s="100" t="s">
        <v>104</v>
      </c>
      <c r="B387" s="101" t="s">
        <v>822</v>
      </c>
      <c r="C387" s="102">
        <v>4</v>
      </c>
      <c r="D387" s="102" t="s">
        <v>105</v>
      </c>
      <c r="E387" s="102" t="s">
        <v>99</v>
      </c>
      <c r="F387" s="102">
        <v>358.79999999999995</v>
      </c>
      <c r="G387" s="70" t="s">
        <v>69</v>
      </c>
      <c r="H387" s="70" t="s">
        <v>69</v>
      </c>
      <c r="I387" s="102" t="s">
        <v>100</v>
      </c>
      <c r="J387" s="102" t="s">
        <v>106</v>
      </c>
      <c r="K387" s="103" t="s">
        <v>107</v>
      </c>
      <c r="L387" s="104" t="s">
        <v>108</v>
      </c>
    </row>
    <row r="388" spans="1:12" ht="34.5" x14ac:dyDescent="0.3">
      <c r="A388" s="100" t="s">
        <v>97</v>
      </c>
      <c r="B388" s="101" t="s">
        <v>92</v>
      </c>
      <c r="C388" s="102">
        <v>3</v>
      </c>
      <c r="D388" s="102" t="s">
        <v>98</v>
      </c>
      <c r="E388" s="102" t="s">
        <v>99</v>
      </c>
      <c r="F388" s="102">
        <v>200.1</v>
      </c>
      <c r="G388" s="70" t="s">
        <v>69</v>
      </c>
      <c r="H388" s="70" t="s">
        <v>69</v>
      </c>
      <c r="I388" s="102" t="s">
        <v>100</v>
      </c>
      <c r="J388" s="102" t="s">
        <v>101</v>
      </c>
      <c r="K388" s="103" t="s">
        <v>102</v>
      </c>
      <c r="L388" s="104" t="s">
        <v>103</v>
      </c>
    </row>
    <row r="389" spans="1:12" ht="34.5" x14ac:dyDescent="0.3">
      <c r="A389" s="100" t="s">
        <v>781</v>
      </c>
      <c r="B389" s="101" t="s">
        <v>92</v>
      </c>
      <c r="C389" s="102">
        <v>2</v>
      </c>
      <c r="D389" s="102" t="s">
        <v>782</v>
      </c>
      <c r="E389" s="102" t="s">
        <v>99</v>
      </c>
      <c r="F389" s="102">
        <v>250</v>
      </c>
      <c r="G389" s="70" t="s">
        <v>69</v>
      </c>
      <c r="H389" s="70" t="s">
        <v>69</v>
      </c>
      <c r="I389" s="102" t="s">
        <v>100</v>
      </c>
      <c r="J389" s="102" t="s">
        <v>106</v>
      </c>
      <c r="K389" s="103" t="s">
        <v>783</v>
      </c>
      <c r="L389" s="104" t="s">
        <v>103</v>
      </c>
    </row>
  </sheetData>
  <phoneticPr fontId="20" type="noConversion"/>
  <pageMargins left="0.7" right="0.7" top="0.75" bottom="0.75" header="0.3" footer="0.3"/>
  <pageSetup orientation="portrait"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
  <sheetViews>
    <sheetView zoomScale="80" zoomScaleNormal="80" workbookViewId="0">
      <pane ySplit="1" topLeftCell="A2" activePane="bottomLeft" state="frozen"/>
      <selection activeCell="C1" sqref="C1"/>
      <selection pane="bottomLeft" activeCell="C19" sqref="C19"/>
    </sheetView>
  </sheetViews>
  <sheetFormatPr defaultColWidth="14.5703125" defaultRowHeight="16.5" x14ac:dyDescent="0.3"/>
  <cols>
    <col min="1" max="1" width="11.42578125" style="56" bestFit="1" customWidth="1"/>
    <col min="2" max="2" width="26.85546875" style="56" customWidth="1"/>
    <col min="3" max="3" width="18.42578125" style="56" bestFit="1" customWidth="1"/>
    <col min="4" max="4" width="21.28515625" style="56" bestFit="1" customWidth="1"/>
    <col min="5" max="5" width="64" style="56" customWidth="1"/>
    <col min="6" max="6" width="13.7109375" style="56" customWidth="1"/>
    <col min="7" max="7" width="77.85546875" style="56" bestFit="1" customWidth="1"/>
    <col min="8" max="8" width="15.28515625" style="56" customWidth="1"/>
    <col min="9" max="9" width="14.28515625" style="56" customWidth="1"/>
    <col min="10" max="10" width="16.85546875" style="56" customWidth="1"/>
    <col min="11" max="11" width="15.85546875" style="56" customWidth="1"/>
    <col min="12" max="12" width="16" style="56" bestFit="1" customWidth="1"/>
    <col min="13" max="13" width="10.85546875" style="56" bestFit="1" customWidth="1"/>
    <col min="14" max="14" width="11.42578125" style="56" bestFit="1" customWidth="1"/>
    <col min="15" max="15" width="55.7109375" style="56" customWidth="1"/>
    <col min="16" max="16" width="45.28515625" style="56" bestFit="1" customWidth="1"/>
    <col min="17" max="17" width="40.7109375" style="56" customWidth="1"/>
    <col min="18" max="18" width="24" style="56" customWidth="1"/>
    <col min="19" max="16384" width="14.5703125" style="56"/>
  </cols>
  <sheetData>
    <row r="1" spans="1:15" ht="34.5" x14ac:dyDescent="0.3">
      <c r="A1" s="22" t="s">
        <v>0</v>
      </c>
      <c r="B1" s="22" t="s">
        <v>36</v>
      </c>
      <c r="C1" s="23" t="s">
        <v>1</v>
      </c>
      <c r="D1" s="23" t="s">
        <v>2</v>
      </c>
      <c r="E1" s="23" t="s">
        <v>11</v>
      </c>
      <c r="F1" s="23" t="s">
        <v>3</v>
      </c>
      <c r="G1" s="23" t="s">
        <v>4</v>
      </c>
      <c r="H1" s="23" t="s">
        <v>5</v>
      </c>
      <c r="I1" s="37" t="s">
        <v>6</v>
      </c>
      <c r="J1" s="37" t="s">
        <v>58</v>
      </c>
      <c r="K1" s="38" t="s">
        <v>7</v>
      </c>
      <c r="L1" s="37" t="s">
        <v>8</v>
      </c>
      <c r="M1" s="37" t="s">
        <v>9</v>
      </c>
      <c r="N1" s="37" t="s">
        <v>10</v>
      </c>
      <c r="O1" s="38" t="s">
        <v>30</v>
      </c>
    </row>
    <row r="2" spans="1:15" ht="17.25" x14ac:dyDescent="0.3">
      <c r="A2" s="25" t="s">
        <v>90</v>
      </c>
      <c r="B2" s="25" t="s">
        <v>85</v>
      </c>
      <c r="C2" s="24" t="s">
        <v>72</v>
      </c>
      <c r="D2" s="24" t="s">
        <v>73</v>
      </c>
      <c r="E2" s="24" t="s">
        <v>68</v>
      </c>
      <c r="F2" s="24" t="s">
        <v>69</v>
      </c>
      <c r="G2" s="24" t="s">
        <v>68</v>
      </c>
      <c r="H2" s="24"/>
      <c r="I2" s="24"/>
      <c r="J2" s="78"/>
      <c r="K2" s="24"/>
      <c r="L2" s="24"/>
      <c r="M2" s="24"/>
      <c r="N2" s="24"/>
      <c r="O2" s="24" t="s">
        <v>68</v>
      </c>
    </row>
    <row r="3" spans="1:15" ht="17.25" x14ac:dyDescent="0.3">
      <c r="A3" s="25" t="s">
        <v>90</v>
      </c>
      <c r="B3" s="25" t="s">
        <v>85</v>
      </c>
      <c r="C3" s="24" t="s">
        <v>72</v>
      </c>
      <c r="D3" s="24" t="s">
        <v>75</v>
      </c>
      <c r="E3" s="24" t="s">
        <v>68</v>
      </c>
      <c r="F3" s="24" t="s">
        <v>69</v>
      </c>
      <c r="G3" s="24" t="s">
        <v>68</v>
      </c>
      <c r="H3" s="24"/>
      <c r="I3" s="24"/>
      <c r="J3" s="78"/>
      <c r="K3" s="24"/>
      <c r="L3" s="24"/>
      <c r="M3" s="24"/>
      <c r="N3" s="24"/>
      <c r="O3" s="24" t="s">
        <v>68</v>
      </c>
    </row>
    <row r="4" spans="1:15" ht="17.25" x14ac:dyDescent="0.3">
      <c r="A4" s="25" t="s">
        <v>90</v>
      </c>
      <c r="B4" s="25" t="s">
        <v>85</v>
      </c>
      <c r="C4" s="24" t="s">
        <v>72</v>
      </c>
      <c r="D4" s="24" t="s">
        <v>70</v>
      </c>
      <c r="E4" s="24" t="s">
        <v>68</v>
      </c>
      <c r="F4" s="24" t="s">
        <v>69</v>
      </c>
      <c r="G4" s="24" t="s">
        <v>68</v>
      </c>
      <c r="H4" s="24"/>
      <c r="I4" s="24"/>
      <c r="J4" s="78"/>
      <c r="K4" s="24"/>
      <c r="L4" s="24"/>
      <c r="M4" s="24"/>
      <c r="N4" s="24"/>
      <c r="O4" s="24" t="s">
        <v>68</v>
      </c>
    </row>
    <row r="5" spans="1:15" ht="17.25" x14ac:dyDescent="0.3">
      <c r="A5" s="25" t="s">
        <v>91</v>
      </c>
      <c r="B5" s="25" t="s">
        <v>85</v>
      </c>
      <c r="C5" s="24" t="s">
        <v>89</v>
      </c>
      <c r="D5" s="24" t="s">
        <v>73</v>
      </c>
      <c r="E5" s="24" t="s">
        <v>68</v>
      </c>
      <c r="F5" s="24" t="s">
        <v>69</v>
      </c>
      <c r="G5" s="24" t="s">
        <v>68</v>
      </c>
      <c r="H5" s="24"/>
      <c r="I5" s="24"/>
      <c r="J5" s="78"/>
      <c r="K5" s="24"/>
      <c r="L5" s="24"/>
      <c r="M5" s="24"/>
      <c r="N5" s="24"/>
      <c r="O5" s="24" t="s">
        <v>68</v>
      </c>
    </row>
    <row r="6" spans="1:15" ht="17.25" x14ac:dyDescent="0.3">
      <c r="A6" s="25" t="s">
        <v>91</v>
      </c>
      <c r="B6" s="25" t="s">
        <v>85</v>
      </c>
      <c r="C6" s="24" t="s">
        <v>89</v>
      </c>
      <c r="D6" s="24" t="s">
        <v>75</v>
      </c>
      <c r="E6" s="24" t="s">
        <v>68</v>
      </c>
      <c r="F6" s="24" t="s">
        <v>69</v>
      </c>
      <c r="G6" s="24" t="s">
        <v>68</v>
      </c>
      <c r="H6" s="24"/>
      <c r="I6" s="24"/>
      <c r="J6" s="78"/>
      <c r="K6" s="24"/>
      <c r="L6" s="24"/>
      <c r="M6" s="24"/>
      <c r="N6" s="24"/>
      <c r="O6" s="24" t="s">
        <v>68</v>
      </c>
    </row>
    <row r="7" spans="1:15" ht="17.25" x14ac:dyDescent="0.3">
      <c r="A7" s="25" t="s">
        <v>91</v>
      </c>
      <c r="B7" s="25" t="s">
        <v>85</v>
      </c>
      <c r="C7" s="24" t="s">
        <v>89</v>
      </c>
      <c r="D7" s="24" t="s">
        <v>70</v>
      </c>
      <c r="E7" s="24" t="s">
        <v>68</v>
      </c>
      <c r="F7" s="24" t="s">
        <v>69</v>
      </c>
      <c r="G7" s="24" t="s">
        <v>68</v>
      </c>
      <c r="H7" s="24"/>
      <c r="I7" s="24"/>
      <c r="J7" s="78"/>
      <c r="K7" s="24"/>
      <c r="L7" s="24"/>
      <c r="M7" s="24"/>
      <c r="N7" s="24"/>
      <c r="O7" s="24" t="s">
        <v>68</v>
      </c>
    </row>
    <row r="8" spans="1:15" ht="17.25" x14ac:dyDescent="0.3">
      <c r="A8" s="25" t="s">
        <v>90</v>
      </c>
      <c r="B8" s="25" t="s">
        <v>86</v>
      </c>
      <c r="C8" s="24" t="s">
        <v>72</v>
      </c>
      <c r="D8" s="24" t="s">
        <v>73</v>
      </c>
      <c r="E8" s="24" t="s">
        <v>68</v>
      </c>
      <c r="F8" s="24" t="s">
        <v>69</v>
      </c>
      <c r="G8" s="24" t="s">
        <v>68</v>
      </c>
      <c r="H8" s="24"/>
      <c r="I8" s="24"/>
      <c r="J8" s="78"/>
      <c r="K8" s="24"/>
      <c r="L8" s="24"/>
      <c r="M8" s="24"/>
      <c r="N8" s="24"/>
      <c r="O8" s="24" t="s">
        <v>68</v>
      </c>
    </row>
    <row r="9" spans="1:15" ht="17.25" x14ac:dyDescent="0.3">
      <c r="A9" s="25" t="s">
        <v>90</v>
      </c>
      <c r="B9" s="25" t="s">
        <v>86</v>
      </c>
      <c r="C9" s="24" t="s">
        <v>72</v>
      </c>
      <c r="D9" s="24" t="s">
        <v>75</v>
      </c>
      <c r="E9" s="24" t="s">
        <v>68</v>
      </c>
      <c r="F9" s="24" t="s">
        <v>69</v>
      </c>
      <c r="G9" s="24" t="s">
        <v>68</v>
      </c>
      <c r="H9" s="24"/>
      <c r="I9" s="24"/>
      <c r="J9" s="78"/>
      <c r="K9" s="24"/>
      <c r="L9" s="24"/>
      <c r="M9" s="24"/>
      <c r="N9" s="24"/>
      <c r="O9" s="24" t="s">
        <v>68</v>
      </c>
    </row>
    <row r="10" spans="1:15" ht="17.25" x14ac:dyDescent="0.3">
      <c r="A10" s="25" t="s">
        <v>90</v>
      </c>
      <c r="B10" s="25" t="s">
        <v>86</v>
      </c>
      <c r="C10" s="24" t="s">
        <v>72</v>
      </c>
      <c r="D10" s="24" t="s">
        <v>70</v>
      </c>
      <c r="E10" s="24" t="s">
        <v>68</v>
      </c>
      <c r="F10" s="24" t="s">
        <v>69</v>
      </c>
      <c r="G10" s="24" t="s">
        <v>68</v>
      </c>
      <c r="H10" s="24"/>
      <c r="I10" s="24"/>
      <c r="J10" s="78"/>
      <c r="K10" s="24"/>
      <c r="L10" s="24"/>
      <c r="M10" s="24"/>
      <c r="N10" s="24"/>
      <c r="O10" s="24" t="s">
        <v>68</v>
      </c>
    </row>
    <row r="11" spans="1:15" ht="17.25" x14ac:dyDescent="0.3">
      <c r="A11" s="25" t="s">
        <v>91</v>
      </c>
      <c r="B11" s="25" t="s">
        <v>86</v>
      </c>
      <c r="C11" s="24" t="s">
        <v>89</v>
      </c>
      <c r="D11" s="24" t="s">
        <v>73</v>
      </c>
      <c r="E11" s="24" t="s">
        <v>68</v>
      </c>
      <c r="F11" s="24" t="s">
        <v>69</v>
      </c>
      <c r="G11" s="24" t="s">
        <v>68</v>
      </c>
      <c r="H11" s="24"/>
      <c r="I11" s="24"/>
      <c r="J11" s="78"/>
      <c r="K11" s="24"/>
      <c r="L11" s="24"/>
      <c r="M11" s="24"/>
      <c r="N11" s="24"/>
      <c r="O11" s="24" t="s">
        <v>68</v>
      </c>
    </row>
    <row r="12" spans="1:15" ht="17.25" x14ac:dyDescent="0.3">
      <c r="A12" s="25" t="s">
        <v>91</v>
      </c>
      <c r="B12" s="25" t="s">
        <v>86</v>
      </c>
      <c r="C12" s="24" t="s">
        <v>89</v>
      </c>
      <c r="D12" s="24" t="s">
        <v>75</v>
      </c>
      <c r="E12" s="24" t="s">
        <v>68</v>
      </c>
      <c r="F12" s="24" t="s">
        <v>69</v>
      </c>
      <c r="G12" s="24" t="s">
        <v>68</v>
      </c>
      <c r="H12" s="24"/>
      <c r="I12" s="24"/>
      <c r="J12" s="78"/>
      <c r="K12" s="24"/>
      <c r="L12" s="24"/>
      <c r="M12" s="24"/>
      <c r="N12" s="24"/>
      <c r="O12" s="24" t="s">
        <v>68</v>
      </c>
    </row>
    <row r="13" spans="1:15" ht="17.25" x14ac:dyDescent="0.3">
      <c r="A13" s="25" t="s">
        <v>91</v>
      </c>
      <c r="B13" s="81" t="s">
        <v>86</v>
      </c>
      <c r="C13" s="79" t="s">
        <v>89</v>
      </c>
      <c r="D13" s="79" t="s">
        <v>70</v>
      </c>
      <c r="E13" s="79" t="s">
        <v>68</v>
      </c>
      <c r="F13" s="79" t="s">
        <v>69</v>
      </c>
      <c r="G13" s="79" t="s">
        <v>68</v>
      </c>
      <c r="H13" s="79"/>
      <c r="I13" s="79"/>
      <c r="J13" s="80"/>
      <c r="K13" s="79"/>
      <c r="L13" s="79"/>
      <c r="M13" s="79"/>
      <c r="N13" s="79"/>
      <c r="O13" s="79" t="s">
        <v>68</v>
      </c>
    </row>
  </sheetData>
  <phoneticPr fontId="20" type="noConversion"/>
  <pageMargins left="0.7" right="0.7" top="0.75" bottom="0.75" header="0.3" footer="0.3"/>
  <pageSetup orientation="portrait"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
  <sheetViews>
    <sheetView zoomScaleNormal="100" workbookViewId="0">
      <pane ySplit="1" topLeftCell="A2" activePane="bottomLeft" state="frozen"/>
      <selection activeCell="C1" sqref="C1"/>
      <selection pane="bottomLeft" activeCell="B14" sqref="B14"/>
    </sheetView>
  </sheetViews>
  <sheetFormatPr defaultColWidth="8.85546875" defaultRowHeight="17.25" x14ac:dyDescent="0.3"/>
  <cols>
    <col min="1" max="1" width="23" style="59" bestFit="1" customWidth="1"/>
    <col min="2" max="2" width="47.140625" style="59" customWidth="1"/>
    <col min="3" max="3" width="18.28515625" style="59" customWidth="1"/>
    <col min="4" max="4" width="18" style="59" bestFit="1" customWidth="1"/>
    <col min="5" max="5" width="51.42578125" style="46" customWidth="1"/>
    <col min="6" max="6" width="21.28515625" style="59" bestFit="1" customWidth="1"/>
    <col min="7" max="7" width="86.42578125" style="59" customWidth="1"/>
    <col min="8" max="8" width="26.28515625" style="60" bestFit="1" customWidth="1"/>
    <col min="9" max="9" width="17.42578125" style="61" customWidth="1"/>
    <col min="10" max="10" width="25.28515625" style="60" bestFit="1" customWidth="1"/>
    <col min="11" max="11" width="13" style="55" customWidth="1"/>
    <col min="12" max="16384" width="8.85546875" style="59"/>
  </cols>
  <sheetData>
    <row r="1" spans="1:11" x14ac:dyDescent="0.3">
      <c r="A1" s="22" t="s">
        <v>28</v>
      </c>
      <c r="B1" s="23" t="s">
        <v>0</v>
      </c>
      <c r="C1" s="23" t="s">
        <v>29</v>
      </c>
      <c r="D1" s="23" t="s">
        <v>1</v>
      </c>
      <c r="E1" s="23" t="s">
        <v>30</v>
      </c>
      <c r="F1" s="23" t="s">
        <v>31</v>
      </c>
      <c r="G1" s="23" t="s">
        <v>32</v>
      </c>
      <c r="H1" s="50" t="s">
        <v>33</v>
      </c>
      <c r="I1" s="53" t="s">
        <v>34</v>
      </c>
      <c r="J1" s="52" t="s">
        <v>35</v>
      </c>
      <c r="K1" s="58" t="s">
        <v>61</v>
      </c>
    </row>
    <row r="2" spans="1:11" ht="39" customHeight="1" x14ac:dyDescent="0.3">
      <c r="A2" s="71"/>
      <c r="B2" s="79"/>
      <c r="C2" s="24"/>
      <c r="D2" s="24"/>
      <c r="E2" s="47"/>
      <c r="F2" s="47"/>
      <c r="G2" s="47"/>
      <c r="H2" s="51"/>
      <c r="I2" s="49"/>
      <c r="J2" s="48"/>
    </row>
    <row r="3" spans="1:11" x14ac:dyDescent="0.3">
      <c r="A3" s="72" t="s">
        <v>59</v>
      </c>
      <c r="B3" s="73"/>
      <c r="C3" s="79"/>
      <c r="D3" s="73"/>
      <c r="E3" s="73"/>
      <c r="F3" s="73"/>
      <c r="G3" s="73"/>
      <c r="H3" s="74">
        <f>SUBTOTAL(109,Table3[Allocated Cost])</f>
        <v>0</v>
      </c>
      <c r="I3" s="75"/>
      <c r="J3" s="60">
        <f>SUBTOTAL(109,Table3[Total Upgrade Cost])</f>
        <v>0</v>
      </c>
      <c r="K3" s="82"/>
    </row>
  </sheetData>
  <phoneticPr fontId="20" type="noConversion"/>
  <pageMargins left="0.7" right="0.7" top="0.75" bottom="0.75" header="0.3" footer="0.3"/>
  <pageSetup orientation="portrait"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5"/>
  <sheetViews>
    <sheetView zoomScaleNormal="100" workbookViewId="0">
      <pane ySplit="1" topLeftCell="A2" activePane="bottomLeft" state="frozen"/>
      <selection activeCell="C1" sqref="C1"/>
      <selection pane="bottomLeft" activeCell="E21" sqref="E21"/>
    </sheetView>
  </sheetViews>
  <sheetFormatPr defaultColWidth="17.7109375" defaultRowHeight="16.5" x14ac:dyDescent="0.3"/>
  <cols>
    <col min="1" max="1" width="19" style="62" bestFit="1" customWidth="1"/>
    <col min="2" max="2" width="12.7109375" style="62" customWidth="1"/>
    <col min="3" max="3" width="30.140625" style="62" bestFit="1" customWidth="1"/>
    <col min="4" max="4" width="18" style="62" bestFit="1" customWidth="1"/>
    <col min="5" max="5" width="41.140625" style="63" bestFit="1" customWidth="1"/>
    <col min="6" max="6" width="16.5703125" style="62" customWidth="1"/>
    <col min="7" max="7" width="63.7109375" style="64" bestFit="1" customWidth="1"/>
    <col min="8" max="8" width="29.42578125" style="65" customWidth="1"/>
    <col min="9" max="9" width="22.7109375" style="62" customWidth="1"/>
    <col min="10" max="10" width="25.28515625" style="67" bestFit="1" customWidth="1"/>
    <col min="11" max="16384" width="17.7109375" style="3"/>
  </cols>
  <sheetData>
    <row r="1" spans="1:10" ht="34.5" x14ac:dyDescent="0.3">
      <c r="A1" s="29" t="s">
        <v>31</v>
      </c>
      <c r="B1" s="28" t="s">
        <v>0</v>
      </c>
      <c r="C1" s="28" t="s">
        <v>36</v>
      </c>
      <c r="D1" s="28" t="s">
        <v>1</v>
      </c>
      <c r="E1" s="28" t="s">
        <v>30</v>
      </c>
      <c r="F1" s="28" t="s">
        <v>29</v>
      </c>
      <c r="G1" s="54" t="s">
        <v>32</v>
      </c>
      <c r="H1" s="30" t="s">
        <v>37</v>
      </c>
      <c r="I1" s="28" t="s">
        <v>38</v>
      </c>
      <c r="J1" s="36" t="s">
        <v>35</v>
      </c>
    </row>
    <row r="2" spans="1:10" ht="17.25" x14ac:dyDescent="0.3">
      <c r="A2" s="25"/>
      <c r="B2" s="24"/>
      <c r="C2" s="70"/>
      <c r="D2" s="24"/>
      <c r="E2" s="24"/>
      <c r="F2" s="24"/>
      <c r="G2" s="24"/>
      <c r="H2" s="24"/>
      <c r="I2" s="83"/>
      <c r="J2" s="51"/>
    </row>
    <row r="3" spans="1:10" ht="17.25" x14ac:dyDescent="0.3">
      <c r="A3" s="25"/>
      <c r="B3" s="24"/>
      <c r="C3" s="70"/>
      <c r="D3" s="24"/>
      <c r="E3" s="24"/>
      <c r="F3" s="24"/>
      <c r="G3" s="24"/>
      <c r="H3" s="24"/>
      <c r="I3" s="83"/>
      <c r="J3" s="51">
        <f>SUBTOTAL(109,Table47[Total Upgrade Cost])</f>
        <v>0</v>
      </c>
    </row>
    <row r="13" spans="1:10" x14ac:dyDescent="0.3">
      <c r="I13" s="66"/>
    </row>
    <row r="15" spans="1:10" x14ac:dyDescent="0.3">
      <c r="I15" s="68"/>
    </row>
  </sheetData>
  <conditionalFormatting sqref="E3:E1048576 E1">
    <cfRule type="duplicateValues" dxfId="61" priority="3"/>
  </conditionalFormatting>
  <pageMargins left="0.7" right="0.7" top="0.75" bottom="0.75" header="0.3" footer="0.3"/>
  <pageSetup orientation="portrait"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9"/>
  <sheetViews>
    <sheetView zoomScale="115" zoomScaleNormal="115" workbookViewId="0">
      <selection activeCell="G17" sqref="G17"/>
    </sheetView>
  </sheetViews>
  <sheetFormatPr defaultColWidth="23.28515625" defaultRowHeight="17.25" x14ac:dyDescent="0.3"/>
  <cols>
    <col min="1" max="1" width="20.7109375" style="85" bestFit="1" customWidth="1"/>
    <col min="2" max="2" width="12" style="85" bestFit="1" customWidth="1"/>
    <col min="3" max="3" width="15.28515625" style="85" bestFit="1" customWidth="1"/>
    <col min="4" max="4" width="13" style="85" bestFit="1" customWidth="1"/>
    <col min="5" max="5" width="15.7109375" style="85" customWidth="1"/>
    <col min="6" max="6" width="15.7109375" style="85" bestFit="1" customWidth="1"/>
    <col min="7" max="7" width="62.7109375" style="95" bestFit="1" customWidth="1"/>
    <col min="8" max="8" width="11.28515625" style="85" bestFit="1" customWidth="1"/>
    <col min="9" max="9" width="11.140625" style="85" bestFit="1" customWidth="1"/>
    <col min="10" max="10" width="9.140625" style="85" bestFit="1" customWidth="1"/>
    <col min="11" max="11" width="19" style="85" bestFit="1" customWidth="1"/>
    <col min="12" max="12" width="99.7109375" style="95" bestFit="1" customWidth="1"/>
    <col min="13" max="16384" width="23.28515625" style="85"/>
  </cols>
  <sheetData>
    <row r="1" spans="1:12" x14ac:dyDescent="0.3">
      <c r="A1" s="28" t="s">
        <v>12</v>
      </c>
      <c r="B1" s="28" t="s">
        <v>13</v>
      </c>
      <c r="C1" s="28" t="s">
        <v>14</v>
      </c>
      <c r="D1" s="28" t="s">
        <v>15</v>
      </c>
      <c r="E1" s="28" t="s">
        <v>16</v>
      </c>
      <c r="F1" s="28" t="s">
        <v>17</v>
      </c>
      <c r="G1" s="28" t="s">
        <v>18</v>
      </c>
      <c r="H1" s="28" t="s">
        <v>19</v>
      </c>
      <c r="I1" s="28" t="s">
        <v>20</v>
      </c>
      <c r="J1" s="28" t="s">
        <v>21</v>
      </c>
      <c r="K1" s="28" t="s">
        <v>22</v>
      </c>
      <c r="L1" s="28" t="s">
        <v>23</v>
      </c>
    </row>
    <row r="2" spans="1:12" x14ac:dyDescent="0.3">
      <c r="A2" s="88" t="s">
        <v>71</v>
      </c>
      <c r="B2" s="47" t="s">
        <v>90</v>
      </c>
      <c r="C2" s="47">
        <v>0</v>
      </c>
      <c r="D2" s="47" t="s">
        <v>69</v>
      </c>
      <c r="E2" s="89" t="s">
        <v>85</v>
      </c>
      <c r="F2" s="47" t="s">
        <v>74</v>
      </c>
      <c r="G2" s="47" t="s">
        <v>68</v>
      </c>
      <c r="H2" s="47"/>
      <c r="I2" s="47"/>
      <c r="J2" s="47"/>
      <c r="K2" s="47"/>
      <c r="L2" s="90" t="s">
        <v>68</v>
      </c>
    </row>
    <row r="3" spans="1:12" x14ac:dyDescent="0.3">
      <c r="A3" s="88" t="s">
        <v>70</v>
      </c>
      <c r="B3" s="47" t="s">
        <v>90</v>
      </c>
      <c r="C3" s="47">
        <v>0</v>
      </c>
      <c r="D3" s="47" t="s">
        <v>69</v>
      </c>
      <c r="E3" s="89" t="s">
        <v>85</v>
      </c>
      <c r="F3" s="47" t="s">
        <v>74</v>
      </c>
      <c r="G3" s="47" t="s">
        <v>68</v>
      </c>
      <c r="H3" s="47"/>
      <c r="I3" s="47"/>
      <c r="J3" s="47"/>
      <c r="K3" s="47"/>
      <c r="L3" s="90" t="s">
        <v>68</v>
      </c>
    </row>
    <row r="4" spans="1:12" x14ac:dyDescent="0.3">
      <c r="A4" s="88" t="s">
        <v>71</v>
      </c>
      <c r="B4" s="47" t="s">
        <v>91</v>
      </c>
      <c r="C4" s="47">
        <v>0</v>
      </c>
      <c r="D4" s="47" t="s">
        <v>69</v>
      </c>
      <c r="E4" s="89" t="s">
        <v>85</v>
      </c>
      <c r="F4" s="47" t="s">
        <v>74</v>
      </c>
      <c r="G4" s="47" t="s">
        <v>68</v>
      </c>
      <c r="H4" s="47"/>
      <c r="I4" s="47"/>
      <c r="J4" s="47"/>
      <c r="K4" s="47"/>
      <c r="L4" s="90" t="s">
        <v>68</v>
      </c>
    </row>
    <row r="5" spans="1:12" x14ac:dyDescent="0.3">
      <c r="A5" s="88" t="s">
        <v>70</v>
      </c>
      <c r="B5" s="47" t="s">
        <v>91</v>
      </c>
      <c r="C5" s="47">
        <v>0</v>
      </c>
      <c r="D5" s="47" t="s">
        <v>69</v>
      </c>
      <c r="E5" s="89" t="s">
        <v>85</v>
      </c>
      <c r="F5" s="47" t="s">
        <v>74</v>
      </c>
      <c r="G5" s="47" t="s">
        <v>68</v>
      </c>
      <c r="H5" s="47"/>
      <c r="I5" s="47"/>
      <c r="J5" s="47"/>
      <c r="K5" s="47"/>
      <c r="L5" s="90" t="s">
        <v>68</v>
      </c>
    </row>
    <row r="6" spans="1:12" x14ac:dyDescent="0.3">
      <c r="A6" s="88" t="s">
        <v>71</v>
      </c>
      <c r="B6" s="47" t="s">
        <v>90</v>
      </c>
      <c r="C6" s="47">
        <v>0</v>
      </c>
      <c r="D6" s="47" t="s">
        <v>69</v>
      </c>
      <c r="E6" s="89" t="s">
        <v>86</v>
      </c>
      <c r="F6" s="47" t="s">
        <v>74</v>
      </c>
      <c r="G6" s="47" t="s">
        <v>68</v>
      </c>
      <c r="H6" s="47"/>
      <c r="I6" s="47"/>
      <c r="J6" s="47"/>
      <c r="K6" s="47"/>
      <c r="L6" s="90" t="s">
        <v>68</v>
      </c>
    </row>
    <row r="7" spans="1:12" x14ac:dyDescent="0.3">
      <c r="A7" s="88" t="s">
        <v>70</v>
      </c>
      <c r="B7" s="47" t="s">
        <v>90</v>
      </c>
      <c r="C7" s="47">
        <v>0</v>
      </c>
      <c r="D7" s="47" t="s">
        <v>69</v>
      </c>
      <c r="E7" s="89" t="s">
        <v>86</v>
      </c>
      <c r="F7" s="47" t="s">
        <v>74</v>
      </c>
      <c r="G7" s="47" t="s">
        <v>68</v>
      </c>
      <c r="H7" s="47"/>
      <c r="I7" s="47"/>
      <c r="J7" s="47"/>
      <c r="K7" s="47"/>
      <c r="L7" s="90" t="s">
        <v>68</v>
      </c>
    </row>
    <row r="8" spans="1:12" x14ac:dyDescent="0.3">
      <c r="A8" s="88" t="s">
        <v>71</v>
      </c>
      <c r="B8" s="47" t="s">
        <v>91</v>
      </c>
      <c r="C8" s="47">
        <v>0</v>
      </c>
      <c r="D8" s="47" t="s">
        <v>69</v>
      </c>
      <c r="E8" s="89" t="s">
        <v>86</v>
      </c>
      <c r="F8" s="47" t="s">
        <v>74</v>
      </c>
      <c r="G8" s="47" t="s">
        <v>68</v>
      </c>
      <c r="H8" s="47"/>
      <c r="I8" s="47"/>
      <c r="J8" s="47"/>
      <c r="K8" s="47"/>
      <c r="L8" s="90" t="s">
        <v>68</v>
      </c>
    </row>
    <row r="9" spans="1:12" x14ac:dyDescent="0.3">
      <c r="A9" s="91" t="s">
        <v>70</v>
      </c>
      <c r="B9" s="92" t="s">
        <v>91</v>
      </c>
      <c r="C9" s="92">
        <v>0</v>
      </c>
      <c r="D9" s="92" t="s">
        <v>69</v>
      </c>
      <c r="E9" s="93" t="s">
        <v>86</v>
      </c>
      <c r="F9" s="92" t="s">
        <v>74</v>
      </c>
      <c r="G9" s="92" t="s">
        <v>68</v>
      </c>
      <c r="H9" s="92"/>
      <c r="I9" s="92"/>
      <c r="J9" s="92"/>
      <c r="K9" s="92"/>
      <c r="L9" s="94" t="s">
        <v>68</v>
      </c>
    </row>
  </sheetData>
  <phoneticPr fontId="20" type="noConversion"/>
  <pageMargins left="0.7" right="0.7" top="0.75" bottom="0.75" header="0.3" footer="0.3"/>
  <pageSetup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
  <sheetViews>
    <sheetView zoomScaleNormal="100" workbookViewId="0">
      <pane ySplit="1" topLeftCell="A2" activePane="bottomLeft" state="frozen"/>
      <selection activeCell="G21997" sqref="G21997"/>
      <selection pane="bottomLeft" activeCell="H25" sqref="H25"/>
    </sheetView>
  </sheetViews>
  <sheetFormatPr defaultColWidth="44.28515625" defaultRowHeight="16.5" x14ac:dyDescent="0.3"/>
  <cols>
    <col min="1" max="1" width="20.7109375" style="3" bestFit="1" customWidth="1"/>
    <col min="2" max="2" width="12.7109375" style="62" customWidth="1"/>
    <col min="3" max="3" width="15.28515625" style="3" bestFit="1" customWidth="1"/>
    <col min="4" max="4" width="13" style="3" bestFit="1" customWidth="1"/>
    <col min="5" max="5" width="15.7109375" style="3" customWidth="1"/>
    <col min="6" max="6" width="33.42578125" style="3" bestFit="1" customWidth="1"/>
    <col min="7" max="7" width="17.7109375" style="3" bestFit="1" customWidth="1"/>
    <col min="8" max="8" width="17.42578125" style="3" bestFit="1" customWidth="1"/>
    <col min="9" max="9" width="19.28515625" style="3" bestFit="1" customWidth="1"/>
    <col min="10" max="10" width="10" style="3" bestFit="1" customWidth="1"/>
    <col min="11" max="11" width="10.140625" style="3" bestFit="1" customWidth="1"/>
    <col min="12" max="12" width="10.7109375" style="3" bestFit="1" customWidth="1"/>
    <col min="13" max="13" width="9.5703125" style="3" bestFit="1" customWidth="1"/>
    <col min="14" max="14" width="53.42578125" style="3" bestFit="1" customWidth="1"/>
    <col min="15" max="16384" width="44.28515625" style="3"/>
  </cols>
  <sheetData>
    <row r="1" spans="1:14" ht="17.25" x14ac:dyDescent="0.3">
      <c r="A1" s="22" t="s">
        <v>12</v>
      </c>
      <c r="B1" s="28" t="s">
        <v>0</v>
      </c>
      <c r="C1" s="23" t="s">
        <v>14</v>
      </c>
      <c r="D1" s="23" t="s">
        <v>15</v>
      </c>
      <c r="E1" s="23" t="s">
        <v>16</v>
      </c>
      <c r="F1" s="23" t="s">
        <v>18</v>
      </c>
      <c r="G1" s="23" t="s">
        <v>24</v>
      </c>
      <c r="H1" s="23" t="s">
        <v>25</v>
      </c>
      <c r="I1" s="23" t="s">
        <v>26</v>
      </c>
      <c r="J1" s="23" t="s">
        <v>27</v>
      </c>
      <c r="K1" s="23" t="s">
        <v>9</v>
      </c>
      <c r="L1" s="23" t="s">
        <v>10</v>
      </c>
      <c r="M1" s="23" t="s">
        <v>21</v>
      </c>
      <c r="N1" s="27" t="s">
        <v>23</v>
      </c>
    </row>
    <row r="2" spans="1:14" ht="17.25" x14ac:dyDescent="0.3">
      <c r="A2" s="86" t="s">
        <v>73</v>
      </c>
      <c r="B2" s="76" t="s">
        <v>90</v>
      </c>
      <c r="C2" s="87">
        <v>0</v>
      </c>
      <c r="D2" s="87" t="s">
        <v>69</v>
      </c>
      <c r="E2" s="76" t="s">
        <v>85</v>
      </c>
      <c r="F2" s="87" t="s">
        <v>69</v>
      </c>
      <c r="G2" s="47"/>
      <c r="H2" s="47"/>
      <c r="I2" s="47"/>
      <c r="J2" s="47"/>
      <c r="K2" s="47"/>
      <c r="L2" s="47"/>
      <c r="M2" s="47"/>
      <c r="N2" s="87" t="s">
        <v>69</v>
      </c>
    </row>
    <row r="3" spans="1:14" ht="17.25" x14ac:dyDescent="0.3">
      <c r="A3" s="86" t="s">
        <v>73</v>
      </c>
      <c r="B3" s="76" t="s">
        <v>91</v>
      </c>
      <c r="C3" s="87">
        <v>0</v>
      </c>
      <c r="D3" s="87" t="s">
        <v>69</v>
      </c>
      <c r="E3" s="76" t="s">
        <v>85</v>
      </c>
      <c r="F3" s="87" t="s">
        <v>69</v>
      </c>
      <c r="G3" s="47"/>
      <c r="H3" s="47"/>
      <c r="I3" s="47"/>
      <c r="J3" s="47"/>
      <c r="K3" s="47"/>
      <c r="L3" s="47"/>
      <c r="M3" s="47"/>
      <c r="N3" s="87" t="s">
        <v>69</v>
      </c>
    </row>
    <row r="4" spans="1:14" ht="17.25" x14ac:dyDescent="0.3">
      <c r="A4" s="86" t="s">
        <v>73</v>
      </c>
      <c r="B4" s="76" t="s">
        <v>90</v>
      </c>
      <c r="C4" s="87">
        <v>0</v>
      </c>
      <c r="D4" s="87" t="s">
        <v>69</v>
      </c>
      <c r="E4" s="84" t="s">
        <v>86</v>
      </c>
      <c r="F4" s="87" t="s">
        <v>69</v>
      </c>
      <c r="G4" s="47"/>
      <c r="H4" s="47"/>
      <c r="I4" s="47"/>
      <c r="J4" s="47"/>
      <c r="K4" s="47"/>
      <c r="L4" s="47"/>
      <c r="M4" s="47"/>
      <c r="N4" s="87" t="s">
        <v>69</v>
      </c>
    </row>
    <row r="5" spans="1:14" ht="17.25" x14ac:dyDescent="0.3">
      <c r="A5" s="86" t="s">
        <v>73</v>
      </c>
      <c r="B5" s="76" t="s">
        <v>91</v>
      </c>
      <c r="C5" s="87">
        <v>0</v>
      </c>
      <c r="D5" s="87" t="s">
        <v>69</v>
      </c>
      <c r="E5" s="84" t="s">
        <v>86</v>
      </c>
      <c r="F5" s="87" t="s">
        <v>69</v>
      </c>
      <c r="G5" s="92"/>
      <c r="H5" s="92"/>
      <c r="I5" s="92"/>
      <c r="J5" s="92"/>
      <c r="K5" s="92"/>
      <c r="L5" s="92"/>
      <c r="M5" s="92"/>
      <c r="N5" s="87" t="s">
        <v>69</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Executive Summary</vt:lpstr>
      <vt:lpstr>Revision History</vt:lpstr>
      <vt:lpstr>Revision Details</vt:lpstr>
      <vt:lpstr>Requests</vt:lpstr>
      <vt:lpstr>Constraints Summary</vt:lpstr>
      <vt:lpstr>Assigned Upgrade Costs</vt:lpstr>
      <vt:lpstr>Upgrade Summary</vt:lpstr>
      <vt:lpstr>All Thermal</vt:lpstr>
      <vt:lpstr>All Voltage</vt:lpstr>
      <vt:lpstr>'Revision History'!Print_Area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Callen Boris</dc:creator>
  <cp:lastModifiedBy>Chakravarthy, Aishwarya (Ash)</cp:lastModifiedBy>
  <dcterms:created xsi:type="dcterms:W3CDTF">2019-12-18T15:05:48Z</dcterms:created>
  <dcterms:modified xsi:type="dcterms:W3CDTF">2023-03-17T21:05:01Z</dcterms:modified>
</cp:coreProperties>
</file>