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rr0310\Documents\_STUFF\"/>
    </mc:Choice>
  </mc:AlternateContent>
  <bookViews>
    <workbookView xWindow="0" yWindow="0" windowWidth="28800" windowHeight="12000"/>
  </bookViews>
  <sheets>
    <sheet name="Calendar_2022_2023" sheetId="7" r:id="rId1"/>
  </sheets>
  <definedNames>
    <definedName name="_xlnm.Print_Area" localSheetId="0">Calendar_2022_2023!$B$7:$X$44</definedName>
    <definedName name="valuevx">42.314159</definedName>
  </definedNames>
  <calcPr calcId="162913"/>
</workbook>
</file>

<file path=xl/calcChain.xml><?xml version="1.0" encoding="utf-8"?>
<calcChain xmlns="http://schemas.openxmlformats.org/spreadsheetml/2006/main">
  <c r="J47" i="7" l="1"/>
  <c r="K47" i="7"/>
  <c r="L47" i="7"/>
  <c r="M47" i="7"/>
  <c r="N47" i="7"/>
  <c r="O47" i="7"/>
  <c r="P47" i="7"/>
  <c r="H47" i="7" l="1"/>
  <c r="G47" i="7"/>
  <c r="F47" i="7"/>
  <c r="E47" i="7"/>
  <c r="D47" i="7"/>
  <c r="C47" i="7"/>
  <c r="B47" i="7"/>
  <c r="X38" i="7"/>
  <c r="W38" i="7"/>
  <c r="V38" i="7"/>
  <c r="U38" i="7"/>
  <c r="T38" i="7"/>
  <c r="S38" i="7"/>
  <c r="R38" i="7"/>
  <c r="P38" i="7"/>
  <c r="O38" i="7"/>
  <c r="N38" i="7"/>
  <c r="M38" i="7"/>
  <c r="L38" i="7"/>
  <c r="K38" i="7"/>
  <c r="J38" i="7"/>
  <c r="H38" i="7"/>
  <c r="G38" i="7"/>
  <c r="F38" i="7"/>
  <c r="E38" i="7"/>
  <c r="D38" i="7"/>
  <c r="C38" i="7"/>
  <c r="B38" i="7"/>
  <c r="X29" i="7"/>
  <c r="W29" i="7"/>
  <c r="V29" i="7"/>
  <c r="U29" i="7"/>
  <c r="T29" i="7"/>
  <c r="S29" i="7"/>
  <c r="R29" i="7"/>
  <c r="P29" i="7"/>
  <c r="O29" i="7"/>
  <c r="N29" i="7"/>
  <c r="M29" i="7"/>
  <c r="L29" i="7"/>
  <c r="K29" i="7"/>
  <c r="J29" i="7"/>
  <c r="H29" i="7"/>
  <c r="G29" i="7"/>
  <c r="F29" i="7"/>
  <c r="E29" i="7"/>
  <c r="D29" i="7"/>
  <c r="C29" i="7"/>
  <c r="B29" i="7"/>
  <c r="X20" i="7"/>
  <c r="W20" i="7"/>
  <c r="V20" i="7"/>
  <c r="U20" i="7"/>
  <c r="T20" i="7"/>
  <c r="S20" i="7"/>
  <c r="R20" i="7"/>
  <c r="P20" i="7"/>
  <c r="O20" i="7"/>
  <c r="N20" i="7"/>
  <c r="M20" i="7"/>
  <c r="L20" i="7"/>
  <c r="K20" i="7"/>
  <c r="J20" i="7"/>
  <c r="H20" i="7"/>
  <c r="G20" i="7"/>
  <c r="F20" i="7"/>
  <c r="E20" i="7"/>
  <c r="D20" i="7"/>
  <c r="C20" i="7"/>
  <c r="B20" i="7"/>
  <c r="X11" i="7"/>
  <c r="W11" i="7"/>
  <c r="V11" i="7"/>
  <c r="U11" i="7"/>
  <c r="T11" i="7"/>
  <c r="S11" i="7"/>
  <c r="R11" i="7"/>
  <c r="P11" i="7"/>
  <c r="O11" i="7"/>
  <c r="N11" i="7"/>
  <c r="M11" i="7"/>
  <c r="L11" i="7"/>
  <c r="K11" i="7"/>
  <c r="J11" i="7"/>
  <c r="H11" i="7"/>
  <c r="G11" i="7"/>
  <c r="F11" i="7"/>
  <c r="E11" i="7"/>
  <c r="D11" i="7"/>
  <c r="C11" i="7"/>
  <c r="B11" i="7"/>
  <c r="B10" i="7"/>
  <c r="J10" i="7" s="1"/>
  <c r="B7" i="7"/>
  <c r="R10" i="7" l="1"/>
  <c r="J12" i="7"/>
  <c r="K12" i="7" s="1"/>
  <c r="L12" i="7" s="1"/>
  <c r="M12" i="7" s="1"/>
  <c r="N12" i="7" s="1"/>
  <c r="O12" i="7" s="1"/>
  <c r="P12" i="7" s="1"/>
  <c r="J13" i="7" s="1"/>
  <c r="K13" i="7" s="1"/>
  <c r="L13" i="7" s="1"/>
  <c r="M13" i="7" s="1"/>
  <c r="N13" i="7" s="1"/>
  <c r="O13" i="7" s="1"/>
  <c r="P13" i="7" s="1"/>
  <c r="J14" i="7" s="1"/>
  <c r="K14" i="7" s="1"/>
  <c r="L14" i="7" s="1"/>
  <c r="M14" i="7" s="1"/>
  <c r="N14" i="7" s="1"/>
  <c r="O14" i="7" s="1"/>
  <c r="P14" i="7" s="1"/>
  <c r="J15" i="7" s="1"/>
  <c r="K15" i="7" s="1"/>
  <c r="L15" i="7" s="1"/>
  <c r="M15" i="7" s="1"/>
  <c r="N15" i="7" s="1"/>
  <c r="O15" i="7" s="1"/>
  <c r="P15" i="7" s="1"/>
  <c r="J16" i="7" s="1"/>
  <c r="K16" i="7" s="1"/>
  <c r="L16" i="7" s="1"/>
  <c r="M16" i="7" s="1"/>
  <c r="N16" i="7" s="1"/>
  <c r="O16" i="7" s="1"/>
  <c r="P16" i="7" s="1"/>
  <c r="J17" i="7" s="1"/>
  <c r="K17" i="7" s="1"/>
  <c r="L17" i="7" s="1"/>
  <c r="M17" i="7" s="1"/>
  <c r="N17" i="7" s="1"/>
  <c r="O17" i="7" s="1"/>
  <c r="P17" i="7" s="1"/>
  <c r="B12" i="7"/>
  <c r="C12" i="7" s="1"/>
  <c r="D12" i="7" s="1"/>
  <c r="E12" i="7" s="1"/>
  <c r="F12" i="7" s="1"/>
  <c r="G12" i="7" s="1"/>
  <c r="H12" i="7" s="1"/>
  <c r="B13" i="7" s="1"/>
  <c r="C13" i="7" s="1"/>
  <c r="D13" i="7" s="1"/>
  <c r="E13" i="7" s="1"/>
  <c r="F13" i="7" s="1"/>
  <c r="G13" i="7" s="1"/>
  <c r="H13" i="7" s="1"/>
  <c r="B14" i="7" s="1"/>
  <c r="C14" i="7" s="1"/>
  <c r="D14" i="7" s="1"/>
  <c r="E14" i="7" s="1"/>
  <c r="F14" i="7" s="1"/>
  <c r="G14" i="7" s="1"/>
  <c r="H14" i="7" s="1"/>
  <c r="B15" i="7" s="1"/>
  <c r="C15" i="7" s="1"/>
  <c r="D15" i="7" s="1"/>
  <c r="E15" i="7" s="1"/>
  <c r="F15" i="7" s="1"/>
  <c r="G15" i="7" s="1"/>
  <c r="H15" i="7" s="1"/>
  <c r="B16" i="7" s="1"/>
  <c r="C16" i="7" s="1"/>
  <c r="D16" i="7" s="1"/>
  <c r="E16" i="7" s="1"/>
  <c r="F16" i="7" s="1"/>
  <c r="G16" i="7" s="1"/>
  <c r="H16" i="7" s="1"/>
  <c r="B17" i="7" s="1"/>
  <c r="C17" i="7" s="1"/>
  <c r="D17" i="7" s="1"/>
  <c r="E17" i="7" s="1"/>
  <c r="F17" i="7" s="1"/>
  <c r="G17" i="7" s="1"/>
  <c r="H17" i="7" s="1"/>
  <c r="B19" i="7" l="1"/>
  <c r="R12" i="7"/>
  <c r="S12" i="7" s="1"/>
  <c r="T12" i="7" s="1"/>
  <c r="U12" i="7" s="1"/>
  <c r="V12" i="7" s="1"/>
  <c r="W12" i="7" s="1"/>
  <c r="X12" i="7" s="1"/>
  <c r="R13" i="7" s="1"/>
  <c r="S13" i="7" s="1"/>
  <c r="T13" i="7" s="1"/>
  <c r="U13" i="7" s="1"/>
  <c r="V13" i="7" s="1"/>
  <c r="W13" i="7" s="1"/>
  <c r="X13" i="7" s="1"/>
  <c r="R14" i="7" s="1"/>
  <c r="S14" i="7" s="1"/>
  <c r="T14" i="7" s="1"/>
  <c r="U14" i="7" s="1"/>
  <c r="V14" i="7" s="1"/>
  <c r="W14" i="7" s="1"/>
  <c r="X14" i="7" s="1"/>
  <c r="R15" i="7" s="1"/>
  <c r="S15" i="7" s="1"/>
  <c r="T15" i="7" s="1"/>
  <c r="U15" i="7" s="1"/>
  <c r="V15" i="7" s="1"/>
  <c r="W15" i="7" s="1"/>
  <c r="X15" i="7" s="1"/>
  <c r="R16" i="7" s="1"/>
  <c r="S16" i="7" s="1"/>
  <c r="T16" i="7" s="1"/>
  <c r="U16" i="7" s="1"/>
  <c r="V16" i="7" s="1"/>
  <c r="W16" i="7" s="1"/>
  <c r="X16" i="7" s="1"/>
  <c r="R17" i="7" s="1"/>
  <c r="S17" i="7" s="1"/>
  <c r="T17" i="7" s="1"/>
  <c r="U17" i="7" s="1"/>
  <c r="V17" i="7" s="1"/>
  <c r="W17" i="7" s="1"/>
  <c r="X17" i="7" s="1"/>
  <c r="B21" i="7" l="1"/>
  <c r="C21" i="7" s="1"/>
  <c r="D21" i="7" s="1"/>
  <c r="E21" i="7" s="1"/>
  <c r="F21" i="7" s="1"/>
  <c r="G21" i="7" s="1"/>
  <c r="H21" i="7" s="1"/>
  <c r="B22" i="7" s="1"/>
  <c r="C22" i="7" s="1"/>
  <c r="D22" i="7" s="1"/>
  <c r="E22" i="7" s="1"/>
  <c r="F22" i="7" s="1"/>
  <c r="G22" i="7" s="1"/>
  <c r="H22" i="7" s="1"/>
  <c r="B23" i="7" s="1"/>
  <c r="C23" i="7" s="1"/>
  <c r="D23" i="7" s="1"/>
  <c r="E23" i="7" s="1"/>
  <c r="F23" i="7" s="1"/>
  <c r="G23" i="7" s="1"/>
  <c r="H23" i="7" s="1"/>
  <c r="B24" i="7" s="1"/>
  <c r="C24" i="7" s="1"/>
  <c r="D24" i="7" s="1"/>
  <c r="E24" i="7" s="1"/>
  <c r="F24" i="7" s="1"/>
  <c r="G24" i="7" s="1"/>
  <c r="H24" i="7" s="1"/>
  <c r="B25" i="7" s="1"/>
  <c r="C25" i="7" s="1"/>
  <c r="D25" i="7" s="1"/>
  <c r="E25" i="7" s="1"/>
  <c r="F25" i="7" s="1"/>
  <c r="G25" i="7" s="1"/>
  <c r="H25" i="7" s="1"/>
  <c r="B26" i="7" s="1"/>
  <c r="C26" i="7" s="1"/>
  <c r="D26" i="7" s="1"/>
  <c r="E26" i="7" s="1"/>
  <c r="F26" i="7" s="1"/>
  <c r="G26" i="7" s="1"/>
  <c r="H26" i="7" s="1"/>
  <c r="J19" i="7"/>
  <c r="J21" i="7" l="1"/>
  <c r="K21" i="7" s="1"/>
  <c r="L21" i="7" s="1"/>
  <c r="M21" i="7" s="1"/>
  <c r="N21" i="7" s="1"/>
  <c r="O21" i="7" s="1"/>
  <c r="P21" i="7" s="1"/>
  <c r="J22" i="7" s="1"/>
  <c r="K22" i="7" s="1"/>
  <c r="L22" i="7" s="1"/>
  <c r="M22" i="7" s="1"/>
  <c r="N22" i="7" s="1"/>
  <c r="O22" i="7" s="1"/>
  <c r="P22" i="7" s="1"/>
  <c r="J23" i="7" s="1"/>
  <c r="K23" i="7" s="1"/>
  <c r="L23" i="7" s="1"/>
  <c r="M23" i="7" s="1"/>
  <c r="N23" i="7" s="1"/>
  <c r="O23" i="7" s="1"/>
  <c r="P23" i="7" s="1"/>
  <c r="J24" i="7" s="1"/>
  <c r="K24" i="7" s="1"/>
  <c r="L24" i="7" s="1"/>
  <c r="M24" i="7" s="1"/>
  <c r="N24" i="7" s="1"/>
  <c r="O24" i="7" s="1"/>
  <c r="P24" i="7" s="1"/>
  <c r="J25" i="7" s="1"/>
  <c r="K25" i="7" s="1"/>
  <c r="L25" i="7" s="1"/>
  <c r="M25" i="7" s="1"/>
  <c r="N25" i="7" s="1"/>
  <c r="O25" i="7" s="1"/>
  <c r="P25" i="7" s="1"/>
  <c r="J26" i="7" s="1"/>
  <c r="K26" i="7" s="1"/>
  <c r="L26" i="7" s="1"/>
  <c r="M26" i="7" s="1"/>
  <c r="N26" i="7" s="1"/>
  <c r="O26" i="7" s="1"/>
  <c r="P26" i="7" s="1"/>
  <c r="R19" i="7"/>
  <c r="B28" i="7" l="1"/>
  <c r="R21" i="7"/>
  <c r="S21" i="7" s="1"/>
  <c r="T21" i="7" s="1"/>
  <c r="U21" i="7" s="1"/>
  <c r="V21" i="7" s="1"/>
  <c r="W21" i="7" s="1"/>
  <c r="X21" i="7" s="1"/>
  <c r="R22" i="7" s="1"/>
  <c r="S22" i="7" s="1"/>
  <c r="T22" i="7" s="1"/>
  <c r="U22" i="7" s="1"/>
  <c r="V22" i="7" s="1"/>
  <c r="W22" i="7" s="1"/>
  <c r="X22" i="7" s="1"/>
  <c r="R23" i="7" s="1"/>
  <c r="S23" i="7" s="1"/>
  <c r="T23" i="7" s="1"/>
  <c r="U23" i="7" s="1"/>
  <c r="V23" i="7" s="1"/>
  <c r="W23" i="7" s="1"/>
  <c r="X23" i="7" s="1"/>
  <c r="R24" i="7" s="1"/>
  <c r="S24" i="7" s="1"/>
  <c r="T24" i="7" s="1"/>
  <c r="U24" i="7" s="1"/>
  <c r="V24" i="7" s="1"/>
  <c r="W24" i="7" s="1"/>
  <c r="X24" i="7" s="1"/>
  <c r="R25" i="7" s="1"/>
  <c r="S25" i="7" s="1"/>
  <c r="T25" i="7" s="1"/>
  <c r="U25" i="7" s="1"/>
  <c r="V25" i="7" s="1"/>
  <c r="W25" i="7" s="1"/>
  <c r="X25" i="7" s="1"/>
  <c r="R26" i="7" s="1"/>
  <c r="S26" i="7" s="1"/>
  <c r="T26" i="7" s="1"/>
  <c r="U26" i="7" s="1"/>
  <c r="V26" i="7" s="1"/>
  <c r="W26" i="7" s="1"/>
  <c r="X26" i="7" s="1"/>
  <c r="J28" i="7" l="1"/>
  <c r="B30" i="7"/>
  <c r="C30" i="7" s="1"/>
  <c r="D30" i="7" s="1"/>
  <c r="E30" i="7" s="1"/>
  <c r="F30" i="7" s="1"/>
  <c r="G30" i="7" s="1"/>
  <c r="H30" i="7" s="1"/>
  <c r="B31" i="7" s="1"/>
  <c r="C31" i="7" s="1"/>
  <c r="D31" i="7" s="1"/>
  <c r="E31" i="7" s="1"/>
  <c r="F31" i="7" s="1"/>
  <c r="G31" i="7" s="1"/>
  <c r="H31" i="7" s="1"/>
  <c r="B32" i="7" s="1"/>
  <c r="C32" i="7" s="1"/>
  <c r="D32" i="7" s="1"/>
  <c r="E32" i="7" s="1"/>
  <c r="F32" i="7" s="1"/>
  <c r="G32" i="7" s="1"/>
  <c r="H32" i="7" s="1"/>
  <c r="B33" i="7" s="1"/>
  <c r="C33" i="7" s="1"/>
  <c r="D33" i="7" s="1"/>
  <c r="E33" i="7" s="1"/>
  <c r="F33" i="7" s="1"/>
  <c r="G33" i="7" s="1"/>
  <c r="H33" i="7" s="1"/>
  <c r="B34" i="7" s="1"/>
  <c r="C34" i="7" s="1"/>
  <c r="D34" i="7" s="1"/>
  <c r="E34" i="7" s="1"/>
  <c r="F34" i="7" s="1"/>
  <c r="G34" i="7" s="1"/>
  <c r="H34" i="7" s="1"/>
  <c r="B35" i="7" s="1"/>
  <c r="C35" i="7" s="1"/>
  <c r="D35" i="7" s="1"/>
  <c r="E35" i="7" s="1"/>
  <c r="F35" i="7" s="1"/>
  <c r="G35" i="7" s="1"/>
  <c r="H35" i="7" s="1"/>
  <c r="R28" i="7" l="1"/>
  <c r="J30" i="7"/>
  <c r="K30" i="7" s="1"/>
  <c r="L30" i="7" s="1"/>
  <c r="M30" i="7" s="1"/>
  <c r="N30" i="7" s="1"/>
  <c r="O30" i="7" s="1"/>
  <c r="P30" i="7" s="1"/>
  <c r="J31" i="7" s="1"/>
  <c r="K31" i="7" s="1"/>
  <c r="L31" i="7" s="1"/>
  <c r="M31" i="7" s="1"/>
  <c r="N31" i="7" s="1"/>
  <c r="O31" i="7" s="1"/>
  <c r="P31" i="7" s="1"/>
  <c r="J32" i="7" s="1"/>
  <c r="K32" i="7" s="1"/>
  <c r="L32" i="7" s="1"/>
  <c r="M32" i="7" s="1"/>
  <c r="N32" i="7" s="1"/>
  <c r="O32" i="7" s="1"/>
  <c r="P32" i="7" s="1"/>
  <c r="J33" i="7" s="1"/>
  <c r="K33" i="7" s="1"/>
  <c r="L33" i="7" s="1"/>
  <c r="M33" i="7" s="1"/>
  <c r="N33" i="7" s="1"/>
  <c r="O33" i="7" s="1"/>
  <c r="P33" i="7" s="1"/>
  <c r="J34" i="7" s="1"/>
  <c r="K34" i="7" s="1"/>
  <c r="L34" i="7" s="1"/>
  <c r="M34" i="7" s="1"/>
  <c r="N34" i="7" s="1"/>
  <c r="O34" i="7" s="1"/>
  <c r="P34" i="7" s="1"/>
  <c r="J35" i="7" s="1"/>
  <c r="K35" i="7" s="1"/>
  <c r="L35" i="7" s="1"/>
  <c r="M35" i="7" s="1"/>
  <c r="N35" i="7" s="1"/>
  <c r="O35" i="7" s="1"/>
  <c r="P35" i="7" s="1"/>
  <c r="B37" i="7" l="1"/>
  <c r="R30" i="7"/>
  <c r="S30" i="7" s="1"/>
  <c r="T30" i="7" s="1"/>
  <c r="U30" i="7" s="1"/>
  <c r="V30" i="7" s="1"/>
  <c r="W30" i="7" s="1"/>
  <c r="X30" i="7" s="1"/>
  <c r="R31" i="7" s="1"/>
  <c r="S31" i="7" s="1"/>
  <c r="T31" i="7" s="1"/>
  <c r="U31" i="7" s="1"/>
  <c r="V31" i="7" s="1"/>
  <c r="W31" i="7" s="1"/>
  <c r="X31" i="7" s="1"/>
  <c r="R32" i="7" s="1"/>
  <c r="S32" i="7" s="1"/>
  <c r="T32" i="7" s="1"/>
  <c r="U32" i="7" s="1"/>
  <c r="V32" i="7" s="1"/>
  <c r="W32" i="7" s="1"/>
  <c r="X32" i="7" s="1"/>
  <c r="R33" i="7" s="1"/>
  <c r="S33" i="7" s="1"/>
  <c r="T33" i="7" s="1"/>
  <c r="U33" i="7" s="1"/>
  <c r="V33" i="7" s="1"/>
  <c r="W33" i="7" s="1"/>
  <c r="X33" i="7" s="1"/>
  <c r="R34" i="7" s="1"/>
  <c r="S34" i="7" s="1"/>
  <c r="T34" i="7" s="1"/>
  <c r="U34" i="7" s="1"/>
  <c r="V34" i="7" s="1"/>
  <c r="W34" i="7" s="1"/>
  <c r="X34" i="7" s="1"/>
  <c r="R35" i="7" s="1"/>
  <c r="S35" i="7" s="1"/>
  <c r="T35" i="7" s="1"/>
  <c r="U35" i="7" s="1"/>
  <c r="V35" i="7" s="1"/>
  <c r="W35" i="7" s="1"/>
  <c r="X35" i="7" s="1"/>
  <c r="B39" i="7" l="1"/>
  <c r="C39" i="7" s="1"/>
  <c r="D39" i="7" s="1"/>
  <c r="E39" i="7" s="1"/>
  <c r="F39" i="7" s="1"/>
  <c r="G39" i="7" s="1"/>
  <c r="H39" i="7" s="1"/>
  <c r="B40" i="7" s="1"/>
  <c r="C40" i="7" s="1"/>
  <c r="D40" i="7" s="1"/>
  <c r="E40" i="7" s="1"/>
  <c r="F40" i="7" s="1"/>
  <c r="G40" i="7" s="1"/>
  <c r="H40" i="7" s="1"/>
  <c r="B41" i="7" s="1"/>
  <c r="C41" i="7" s="1"/>
  <c r="D41" i="7" s="1"/>
  <c r="E41" i="7" s="1"/>
  <c r="F41" i="7" s="1"/>
  <c r="G41" i="7" s="1"/>
  <c r="H41" i="7" s="1"/>
  <c r="B42" i="7" s="1"/>
  <c r="C42" i="7" s="1"/>
  <c r="D42" i="7" s="1"/>
  <c r="E42" i="7" s="1"/>
  <c r="F42" i="7" s="1"/>
  <c r="G42" i="7" s="1"/>
  <c r="H42" i="7" s="1"/>
  <c r="B43" i="7" s="1"/>
  <c r="C43" i="7" s="1"/>
  <c r="D43" i="7" s="1"/>
  <c r="E43" i="7" s="1"/>
  <c r="F43" i="7" s="1"/>
  <c r="G43" i="7" s="1"/>
  <c r="H43" i="7" s="1"/>
  <c r="B44" i="7" s="1"/>
  <c r="C44" i="7" s="1"/>
  <c r="D44" i="7" s="1"/>
  <c r="E44" i="7" s="1"/>
  <c r="F44" i="7" s="1"/>
  <c r="G44" i="7" s="1"/>
  <c r="H44" i="7" s="1"/>
  <c r="J37" i="7"/>
  <c r="J39" i="7" l="1"/>
  <c r="K39" i="7" s="1"/>
  <c r="L39" i="7" s="1"/>
  <c r="M39" i="7" s="1"/>
  <c r="N39" i="7" s="1"/>
  <c r="O39" i="7" s="1"/>
  <c r="P39" i="7" s="1"/>
  <c r="J40" i="7" s="1"/>
  <c r="K40" i="7" s="1"/>
  <c r="L40" i="7" s="1"/>
  <c r="M40" i="7" s="1"/>
  <c r="N40" i="7" s="1"/>
  <c r="O40" i="7" s="1"/>
  <c r="P40" i="7" s="1"/>
  <c r="J41" i="7" s="1"/>
  <c r="K41" i="7" s="1"/>
  <c r="L41" i="7" s="1"/>
  <c r="M41" i="7" s="1"/>
  <c r="N41" i="7" s="1"/>
  <c r="O41" i="7" s="1"/>
  <c r="P41" i="7" s="1"/>
  <c r="J42" i="7" s="1"/>
  <c r="K42" i="7" s="1"/>
  <c r="L42" i="7" s="1"/>
  <c r="M42" i="7" s="1"/>
  <c r="N42" i="7" s="1"/>
  <c r="O42" i="7" s="1"/>
  <c r="P42" i="7" s="1"/>
  <c r="J43" i="7" s="1"/>
  <c r="K43" i="7" s="1"/>
  <c r="L43" i="7" s="1"/>
  <c r="M43" i="7" s="1"/>
  <c r="N43" i="7" s="1"/>
  <c r="O43" i="7" s="1"/>
  <c r="P43" i="7" s="1"/>
  <c r="J44" i="7" s="1"/>
  <c r="K44" i="7" s="1"/>
  <c r="L44" i="7" s="1"/>
  <c r="M44" i="7" s="1"/>
  <c r="N44" i="7" s="1"/>
  <c r="O44" i="7" s="1"/>
  <c r="P44" i="7" s="1"/>
  <c r="R37" i="7"/>
  <c r="B46" i="7" l="1"/>
  <c r="J46" i="7" s="1"/>
  <c r="J48" i="7" s="1"/>
  <c r="K48" i="7" s="1"/>
  <c r="L48" i="7" s="1"/>
  <c r="M48" i="7" s="1"/>
  <c r="N48" i="7" s="1"/>
  <c r="O48" i="7" s="1"/>
  <c r="P48" i="7" s="1"/>
  <c r="J49" i="7" s="1"/>
  <c r="K49" i="7" s="1"/>
  <c r="L49" i="7" s="1"/>
  <c r="M49" i="7" s="1"/>
  <c r="N49" i="7" s="1"/>
  <c r="O49" i="7" s="1"/>
  <c r="P49" i="7" s="1"/>
  <c r="J50" i="7" s="1"/>
  <c r="K50" i="7" s="1"/>
  <c r="L50" i="7" s="1"/>
  <c r="M50" i="7" s="1"/>
  <c r="N50" i="7" s="1"/>
  <c r="O50" i="7" s="1"/>
  <c r="P50" i="7" s="1"/>
  <c r="J51" i="7" s="1"/>
  <c r="K51" i="7" s="1"/>
  <c r="L51" i="7" s="1"/>
  <c r="M51" i="7" s="1"/>
  <c r="N51" i="7" s="1"/>
  <c r="O51" i="7" s="1"/>
  <c r="P51" i="7" s="1"/>
  <c r="J52" i="7" s="1"/>
  <c r="K52" i="7" s="1"/>
  <c r="L52" i="7" s="1"/>
  <c r="M52" i="7" s="1"/>
  <c r="N52" i="7" s="1"/>
  <c r="O52" i="7" s="1"/>
  <c r="P52" i="7" s="1"/>
  <c r="J53" i="7" s="1"/>
  <c r="K53" i="7" s="1"/>
  <c r="L53" i="7" s="1"/>
  <c r="M53" i="7" s="1"/>
  <c r="N53" i="7" s="1"/>
  <c r="O53" i="7" s="1"/>
  <c r="P53" i="7" s="1"/>
  <c r="R39" i="7"/>
  <c r="S39" i="7" s="1"/>
  <c r="T39" i="7" s="1"/>
  <c r="U39" i="7" s="1"/>
  <c r="V39" i="7" s="1"/>
  <c r="W39" i="7" s="1"/>
  <c r="X39" i="7" s="1"/>
  <c r="R40" i="7" s="1"/>
  <c r="S40" i="7" s="1"/>
  <c r="T40" i="7" s="1"/>
  <c r="U40" i="7" s="1"/>
  <c r="V40" i="7" s="1"/>
  <c r="W40" i="7" s="1"/>
  <c r="X40" i="7" s="1"/>
  <c r="R41" i="7" s="1"/>
  <c r="S41" i="7" s="1"/>
  <c r="T41" i="7" s="1"/>
  <c r="U41" i="7" s="1"/>
  <c r="V41" i="7" s="1"/>
  <c r="W41" i="7" s="1"/>
  <c r="X41" i="7" s="1"/>
  <c r="R42" i="7" s="1"/>
  <c r="S42" i="7" s="1"/>
  <c r="T42" i="7" s="1"/>
  <c r="U42" i="7" s="1"/>
  <c r="V42" i="7" s="1"/>
  <c r="W42" i="7" s="1"/>
  <c r="X42" i="7" s="1"/>
  <c r="R43" i="7" s="1"/>
  <c r="S43" i="7" s="1"/>
  <c r="T43" i="7" s="1"/>
  <c r="U43" i="7" s="1"/>
  <c r="V43" i="7" s="1"/>
  <c r="W43" i="7" s="1"/>
  <c r="X43" i="7" s="1"/>
  <c r="R44" i="7" s="1"/>
  <c r="S44" i="7" l="1"/>
  <c r="T44" i="7" s="1"/>
  <c r="U44" i="7" s="1"/>
  <c r="V44" i="7" s="1"/>
  <c r="W44" i="7" s="1"/>
  <c r="X44" i="7" s="1"/>
  <c r="B48" i="7"/>
  <c r="C48" i="7" s="1"/>
  <c r="D48" i="7" s="1"/>
  <c r="E48" i="7" s="1"/>
  <c r="F48" i="7" s="1"/>
  <c r="G48" i="7" s="1"/>
  <c r="H48" i="7" s="1"/>
  <c r="B49" i="7" s="1"/>
  <c r="C49" i="7" s="1"/>
  <c r="D49" i="7" s="1"/>
  <c r="E49" i="7" s="1"/>
  <c r="F49" i="7" s="1"/>
  <c r="G49" i="7" s="1"/>
  <c r="H49" i="7" s="1"/>
  <c r="B50" i="7" s="1"/>
  <c r="C50" i="7" s="1"/>
  <c r="D50" i="7" s="1"/>
  <c r="E50" i="7" s="1"/>
  <c r="F50" i="7" s="1"/>
  <c r="G50" i="7" s="1"/>
  <c r="H50" i="7" s="1"/>
  <c r="B51" i="7" s="1"/>
  <c r="C51" i="7" s="1"/>
  <c r="D51" i="7" s="1"/>
  <c r="E51" i="7" s="1"/>
  <c r="F51" i="7" s="1"/>
  <c r="G51" i="7" s="1"/>
  <c r="H51" i="7" s="1"/>
  <c r="B52" i="7" s="1"/>
  <c r="C52" i="7" s="1"/>
  <c r="D52" i="7" s="1"/>
  <c r="E52" i="7" s="1"/>
  <c r="F52" i="7" s="1"/>
  <c r="G52" i="7" s="1"/>
  <c r="H52" i="7" s="1"/>
  <c r="B53" i="7" s="1"/>
  <c r="C53" i="7" s="1"/>
  <c r="D53" i="7" s="1"/>
  <c r="E53" i="7" s="1"/>
  <c r="F53" i="7" s="1"/>
  <c r="G53" i="7" s="1"/>
  <c r="H53" i="7" s="1"/>
</calcChain>
</file>

<file path=xl/sharedStrings.xml><?xml version="1.0" encoding="utf-8"?>
<sst xmlns="http://schemas.openxmlformats.org/spreadsheetml/2006/main" count="21" uniqueCount="21">
  <si>
    <t>Start Day</t>
  </si>
  <si>
    <t>Month:</t>
  </si>
  <si>
    <t>Year:</t>
  </si>
  <si>
    <t>Yearly Calendar Template</t>
  </si>
  <si>
    <t>Yearly Calendars</t>
  </si>
  <si>
    <t>1:Sun, 2:Mon</t>
  </si>
  <si>
    <t>© 2013-2017 Vertex42 LLC</t>
  </si>
  <si>
    <t>Study Processes</t>
  </si>
  <si>
    <t>Legend</t>
  </si>
  <si>
    <t>Study Dates</t>
  </si>
  <si>
    <t>2023-AG2 Window Close</t>
  </si>
  <si>
    <t>2024-AG1 Window Open</t>
  </si>
  <si>
    <t>11/30/2023</t>
  </si>
  <si>
    <t>2023-AG1 Final Posting</t>
  </si>
  <si>
    <t>2023-AG2 Final Post Deadline</t>
  </si>
  <si>
    <t>11/8/2022</t>
  </si>
  <si>
    <t>2024-AG1 Window Close</t>
  </si>
  <si>
    <t>2024-AG2 Window Open</t>
  </si>
  <si>
    <t>2024-AG1 Final Post Deadline</t>
  </si>
  <si>
    <t>2024-AG2 Window Close</t>
  </si>
  <si>
    <t>2025-AG1 Window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</si>
</sst>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"/>
    <numFmt numFmtId="165" formatCode="mmmm\ \'yy"/>
  </numFmts>
  <fonts count="18" x14ac:knownFonts="1">
    <font>
      <sz val="10"/>
      <name val="Arial"/>
    </font>
    <font>
      <u/>
      <sz val="10"/>
      <color indexed="12"/>
      <name val="Tahoma"/>
      <family val="2"/>
    </font>
    <font>
      <sz val="10"/>
      <name val="Arial"/>
      <family val="2"/>
      <scheme val="minor"/>
    </font>
    <font>
      <sz val="8"/>
      <name val="Arial"/>
      <family val="2"/>
      <scheme val="minor"/>
    </font>
    <font>
      <i/>
      <sz val="8"/>
      <name val="Arial"/>
      <family val="2"/>
      <scheme val="minor"/>
    </font>
    <font>
      <b/>
      <sz val="12"/>
      <name val="Arial"/>
      <family val="2"/>
      <scheme val="minor"/>
    </font>
    <font>
      <sz val="14"/>
      <name val="Arial"/>
      <family val="2"/>
      <scheme val="minor"/>
    </font>
    <font>
      <sz val="12"/>
      <name val="Arial"/>
      <family val="2"/>
      <scheme val="minor"/>
    </font>
    <font>
      <sz val="12"/>
      <color theme="0"/>
      <name val="Arial"/>
      <family val="1"/>
    </font>
    <font>
      <b/>
      <sz val="14"/>
      <color theme="0"/>
      <name val="Arial"/>
      <family val="1"/>
      <scheme val="major"/>
    </font>
    <font>
      <b/>
      <sz val="12"/>
      <name val="Arial"/>
      <family val="2"/>
    </font>
    <font>
      <sz val="12"/>
      <name val="Arial"/>
      <family val="1"/>
      <scheme val="minor"/>
    </font>
    <font>
      <sz val="14"/>
      <name val="Arial"/>
      <family val="2"/>
    </font>
    <font>
      <sz val="16"/>
      <name val="Arial"/>
      <family val="2"/>
    </font>
    <font>
      <b/>
      <sz val="14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 tint="0.14999847407452621"/>
      <name val="Arial"/>
      <family val="2"/>
      <scheme val="minor"/>
    </font>
    <font>
      <b/>
      <sz val="16"/>
      <color theme="4" tint="-0.249977111117893"/>
      <name val="Arial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ABF8F"/>
        <bgColor indexed="64"/>
      </patternFill>
    </fill>
  </fills>
  <borders count="2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5" fillId="2" borderId="0" xfId="0" applyFont="1" applyFill="1"/>
    <xf numFmtId="0" fontId="2" fillId="2" borderId="0" xfId="0" applyFont="1" applyFill="1"/>
    <xf numFmtId="0" fontId="3" fillId="2" borderId="0" xfId="0" applyFont="1" applyFill="1" applyBorder="1" applyAlignment="1">
      <alignment horizontal="right"/>
    </xf>
    <xf numFmtId="0" fontId="2" fillId="0" borderId="0" xfId="0" applyFont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2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8" fillId="4" borderId="7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/>
    <xf numFmtId="0" fontId="15" fillId="5" borderId="12" xfId="0" applyFont="1" applyFill="1" applyBorder="1" applyAlignment="1">
      <alignment vertical="center"/>
    </xf>
    <xf numFmtId="0" fontId="15" fillId="5" borderId="13" xfId="0" applyFont="1" applyFill="1" applyBorder="1" applyAlignment="1">
      <alignment vertical="center"/>
    </xf>
    <xf numFmtId="164" fontId="10" fillId="0" borderId="15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horizontal="center" vertical="center"/>
    </xf>
    <xf numFmtId="14" fontId="2" fillId="0" borderId="0" xfId="0" applyNumberFormat="1" applyFont="1"/>
    <xf numFmtId="164" fontId="10" fillId="0" borderId="19" xfId="0" applyNumberFormat="1" applyFont="1" applyFill="1" applyBorder="1" applyAlignment="1">
      <alignment horizontal="center" vertical="center"/>
    </xf>
    <xf numFmtId="164" fontId="10" fillId="0" borderId="2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15" fillId="6" borderId="11" xfId="0" applyNumberFormat="1" applyFont="1" applyFill="1" applyBorder="1" applyAlignment="1">
      <alignment horizontal="center" vertical="center" wrapText="1"/>
    </xf>
    <xf numFmtId="14" fontId="16" fillId="7" borderId="14" xfId="0" applyNumberFormat="1" applyFont="1" applyFill="1" applyBorder="1" applyAlignment="1">
      <alignment horizontal="center" vertical="center"/>
    </xf>
    <xf numFmtId="14" fontId="16" fillId="6" borderId="14" xfId="0" applyNumberFormat="1" applyFont="1" applyFill="1" applyBorder="1" applyAlignment="1">
      <alignment horizontal="center" vertical="center"/>
    </xf>
    <xf numFmtId="164" fontId="10" fillId="6" borderId="6" xfId="0" applyNumberFormat="1" applyFont="1" applyFill="1" applyBorder="1" applyAlignment="1">
      <alignment horizontal="center" vertical="center"/>
    </xf>
    <xf numFmtId="49" fontId="15" fillId="8" borderId="11" xfId="0" applyNumberFormat="1" applyFont="1" applyFill="1" applyBorder="1" applyAlignment="1">
      <alignment horizontal="center" vertical="center" wrapText="1"/>
    </xf>
    <xf numFmtId="14" fontId="16" fillId="8" borderId="14" xfId="0" applyNumberFormat="1" applyFont="1" applyFill="1" applyBorder="1" applyAlignment="1">
      <alignment horizontal="center" vertical="center"/>
    </xf>
    <xf numFmtId="164" fontId="10" fillId="7" borderId="6" xfId="0" applyNumberFormat="1" applyFont="1" applyFill="1" applyBorder="1" applyAlignment="1">
      <alignment horizontal="center" vertical="center"/>
    </xf>
    <xf numFmtId="164" fontId="10" fillId="9" borderId="6" xfId="0" applyNumberFormat="1" applyFont="1" applyFill="1" applyBorder="1" applyAlignment="1">
      <alignment horizontal="center" vertical="center"/>
    </xf>
    <xf numFmtId="164" fontId="10" fillId="8" borderId="0" xfId="0" applyNumberFormat="1" applyFont="1" applyFill="1" applyBorder="1" applyAlignment="1">
      <alignment horizontal="center" vertical="center"/>
    </xf>
    <xf numFmtId="165" fontId="9" fillId="3" borderId="4" xfId="0" applyNumberFormat="1" applyFont="1" applyFill="1" applyBorder="1" applyAlignment="1">
      <alignment horizontal="center" vertical="center"/>
    </xf>
    <xf numFmtId="165" fontId="9" fillId="3" borderId="0" xfId="0" applyNumberFormat="1" applyFont="1" applyFill="1" applyBorder="1" applyAlignment="1">
      <alignment horizontal="center" vertical="center"/>
    </xf>
    <xf numFmtId="165" fontId="9" fillId="3" borderId="5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" fillId="2" borderId="0" xfId="1" applyFill="1" applyAlignment="1" applyProtection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164" fontId="10" fillId="8" borderId="6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7" fillId="0" borderId="0" xfId="0" applyFont="1" applyFill="1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Fill="1" applyBorder="1"/>
    <xf numFmtId="0" fontId="16" fillId="5" borderId="0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vertical="center"/>
    </xf>
    <xf numFmtId="14" fontId="16" fillId="7" borderId="21" xfId="0" applyNumberFormat="1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29">
    <dxf>
      <font>
        <color theme="4" tint="-0.24994659260841701"/>
      </font>
    </dxf>
    <dxf>
      <fill>
        <patternFill>
          <bgColor theme="4" tint="0.79998168889431442"/>
        </patternFill>
      </fill>
    </dxf>
    <dxf>
      <font>
        <color theme="4" tint="-0.24994659260841701"/>
      </font>
    </dxf>
    <dxf>
      <fill>
        <patternFill>
          <bgColor theme="4" tint="0.79998168889431442"/>
        </patternFill>
      </fill>
    </dxf>
    <dxf>
      <font>
        <color theme="4" tint="-0.24994659260841701"/>
      </font>
    </dxf>
    <dxf>
      <fill>
        <patternFill>
          <bgColor theme="4" tint="0.79998168889431442"/>
        </patternFill>
      </fill>
    </dxf>
    <dxf>
      <font>
        <color theme="4" tint="-0.24994659260841701"/>
      </font>
    </dxf>
    <dxf>
      <fill>
        <patternFill>
          <bgColor theme="4" tint="0.79998168889431442"/>
        </patternFill>
      </fill>
    </dxf>
    <dxf>
      <font>
        <color theme="4" tint="-0.24994659260841701"/>
      </font>
    </dxf>
    <dxf>
      <fill>
        <patternFill>
          <bgColor theme="4" tint="0.79998168889431442"/>
        </patternFill>
      </fill>
    </dxf>
    <dxf>
      <font>
        <color theme="4" tint="-0.24994659260841701"/>
      </font>
    </dxf>
    <dxf>
      <fill>
        <patternFill>
          <bgColor theme="4" tint="0.79998168889431442"/>
        </patternFill>
      </fill>
    </dxf>
    <dxf>
      <font>
        <color theme="4" tint="-0.24994659260841701"/>
      </font>
    </dxf>
    <dxf>
      <fill>
        <patternFill>
          <bgColor theme="4" tint="0.79998168889431442"/>
        </patternFill>
      </fill>
    </dxf>
    <dxf>
      <font>
        <color theme="4" tint="-0.24994659260841701"/>
      </font>
    </dxf>
    <dxf>
      <fill>
        <patternFill>
          <bgColor theme="4" tint="0.79998168889431442"/>
        </patternFill>
      </fill>
    </dxf>
    <dxf>
      <font>
        <color theme="4" tint="-0.24994659260841701"/>
      </font>
    </dxf>
    <dxf>
      <fill>
        <patternFill>
          <bgColor theme="4" tint="0.79998168889431442"/>
        </patternFill>
      </fill>
    </dxf>
    <dxf>
      <font>
        <color theme="4" tint="-0.24994659260841701"/>
      </font>
    </dxf>
    <dxf>
      <fill>
        <patternFill>
          <bgColor theme="4" tint="0.79998168889431442"/>
        </patternFill>
      </fill>
    </dxf>
    <dxf>
      <font>
        <color theme="4" tint="-0.24994659260841701"/>
      </font>
    </dxf>
    <dxf>
      <fill>
        <patternFill>
          <bgColor theme="4" tint="0.79998168889431442"/>
        </patternFill>
      </fill>
    </dxf>
    <dxf>
      <numFmt numFmtId="166" formatCode="mmmm"/>
    </dxf>
    <dxf>
      <font>
        <color theme="4" tint="-0.24994659260841701"/>
      </font>
    </dxf>
    <dxf>
      <fill>
        <patternFill>
          <bgColor theme="4" tint="0.79998168889431442"/>
        </patternFill>
      </fill>
    </dxf>
    <dxf>
      <numFmt numFmtId="166" formatCode="mmmm"/>
    </dxf>
    <dxf>
      <font>
        <color theme="4" tint="-0.24994659260841701"/>
      </font>
    </dxf>
    <dxf>
      <fill>
        <patternFill>
          <bgColor theme="4" tint="0.79998168889431442"/>
        </patternFill>
      </fill>
    </dxf>
    <dxf>
      <numFmt numFmtId="166" formatCode="mm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calendars/yearly-calendar.html" TargetMode="External"/><Relationship Id="rId1" Type="http://schemas.openxmlformats.org/officeDocument/2006/relationships/hyperlink" Target="http://www.vertex42.com/calendars/yearly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3"/>
  <sheetViews>
    <sheetView showGridLines="0" tabSelected="1" zoomScaleNormal="100" workbookViewId="0">
      <selection activeCell="AB7" sqref="AB7:AC7"/>
    </sheetView>
  </sheetViews>
  <sheetFormatPr defaultColWidth="9.140625" defaultRowHeight="12.75" x14ac:dyDescent="0.2"/>
  <cols>
    <col min="1" max="1" width="3.28515625" style="4" customWidth="1"/>
    <col min="2" max="24" width="4.140625" style="4" customWidth="1"/>
    <col min="25" max="27" width="3.28515625" style="4" customWidth="1"/>
    <col min="28" max="28" width="15.28515625" style="31" customWidth="1"/>
    <col min="29" max="29" width="38.5703125" style="4" customWidth="1"/>
    <col min="30" max="31" width="9.140625" style="4"/>
    <col min="32" max="32" width="12.140625" style="4" bestFit="1" customWidth="1"/>
    <col min="33" max="16384" width="9.140625" style="4"/>
  </cols>
  <sheetData>
    <row r="1" spans="1:32" ht="13.5" thickBot="1" x14ac:dyDescent="0.25"/>
    <row r="2" spans="1:32" ht="15.75" hidden="1" x14ac:dyDescent="0.25">
      <c r="A2" s="1" t="s">
        <v>3</v>
      </c>
      <c r="B2" s="2"/>
      <c r="C2" s="2"/>
      <c r="D2" s="2"/>
      <c r="E2" s="2"/>
      <c r="F2" s="2"/>
      <c r="G2" s="2"/>
      <c r="H2" s="2"/>
      <c r="I2" s="2"/>
      <c r="J2" s="48" t="s">
        <v>4</v>
      </c>
      <c r="K2" s="48"/>
      <c r="L2" s="48"/>
      <c r="M2" s="48"/>
      <c r="N2" s="48"/>
      <c r="O2" s="48"/>
      <c r="P2" s="48"/>
      <c r="Q2" s="2"/>
      <c r="R2" s="2"/>
      <c r="S2" s="2"/>
      <c r="T2" s="2"/>
      <c r="U2" s="2"/>
      <c r="V2" s="2"/>
      <c r="W2" s="2"/>
      <c r="X2" s="2"/>
      <c r="Y2" s="20"/>
      <c r="Z2" s="20"/>
      <c r="AA2" s="20"/>
      <c r="AB2" s="32"/>
      <c r="AC2" s="20"/>
    </row>
    <row r="3" spans="1:32" hidden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1"/>
      <c r="Z3" s="21"/>
      <c r="AA3" s="21"/>
      <c r="AB3" s="33"/>
      <c r="AC3" s="21"/>
    </row>
    <row r="4" spans="1:32" hidden="1" x14ac:dyDescent="0.2">
      <c r="A4" s="2"/>
      <c r="B4" s="2"/>
      <c r="C4" s="5" t="s">
        <v>2</v>
      </c>
      <c r="D4" s="49">
        <v>2023</v>
      </c>
      <c r="E4" s="50"/>
      <c r="F4" s="51"/>
      <c r="G4" s="2"/>
      <c r="H4" s="2"/>
      <c r="I4" s="5" t="s">
        <v>1</v>
      </c>
      <c r="J4" s="49">
        <v>11</v>
      </c>
      <c r="K4" s="51"/>
      <c r="L4" s="2"/>
      <c r="M4" s="2"/>
      <c r="N4" s="6" t="s">
        <v>0</v>
      </c>
      <c r="O4" s="49">
        <v>1</v>
      </c>
      <c r="P4" s="51"/>
      <c r="Q4" s="7" t="s">
        <v>5</v>
      </c>
      <c r="R4" s="2"/>
      <c r="S4" s="2"/>
      <c r="T4" s="2"/>
      <c r="U4" s="2"/>
      <c r="V4" s="2"/>
      <c r="W4" s="2"/>
      <c r="X4" s="3" t="s">
        <v>6</v>
      </c>
      <c r="Y4" s="21"/>
      <c r="Z4" s="21"/>
      <c r="AA4" s="21"/>
      <c r="AB4" s="33"/>
      <c r="AC4" s="21"/>
    </row>
    <row r="5" spans="1:32" hidden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1"/>
      <c r="Z5" s="21"/>
      <c r="AA5" s="21"/>
      <c r="AB5" s="33"/>
      <c r="AC5" s="21"/>
    </row>
    <row r="6" spans="1:32" ht="13.5" hidden="1" thickBot="1" x14ac:dyDescent="0.25"/>
    <row r="7" spans="1:32" ht="20.45" customHeight="1" thickBot="1" x14ac:dyDescent="0.3">
      <c r="B7" s="52" t="str">
        <f>IF($J$4=1,D4,D4&amp;"-"&amp;D4+1)</f>
        <v>2023-2024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AB7" s="46" t="s">
        <v>8</v>
      </c>
      <c r="AC7" s="47"/>
    </row>
    <row r="8" spans="1:32" ht="20.45" customHeight="1" thickBot="1" x14ac:dyDescent="0.3">
      <c r="B8" s="52" t="s">
        <v>7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AB8" s="46" t="s">
        <v>9</v>
      </c>
      <c r="AC8" s="47"/>
      <c r="AD8" s="21"/>
      <c r="AE8" s="21"/>
      <c r="AF8" s="21"/>
    </row>
    <row r="9" spans="1:32" ht="20.45" customHeight="1" x14ac:dyDescent="0.2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AB9" s="34" t="s">
        <v>15</v>
      </c>
      <c r="AC9" s="22" t="s">
        <v>13</v>
      </c>
      <c r="AD9" s="21"/>
      <c r="AE9" s="21"/>
      <c r="AF9" s="21"/>
    </row>
    <row r="10" spans="1:32" s="9" customFormat="1" ht="20.25" x14ac:dyDescent="0.3">
      <c r="A10" s="15"/>
      <c r="B10" s="43">
        <f>DATE(D4,J4,1)</f>
        <v>45231</v>
      </c>
      <c r="C10" s="44"/>
      <c r="D10" s="44"/>
      <c r="E10" s="44"/>
      <c r="F10" s="44"/>
      <c r="G10" s="44"/>
      <c r="H10" s="45"/>
      <c r="I10" s="12"/>
      <c r="J10" s="43">
        <f>DATE(YEAR(B10+42),MONTH(B10+42),1)</f>
        <v>45261</v>
      </c>
      <c r="K10" s="44"/>
      <c r="L10" s="44"/>
      <c r="M10" s="44"/>
      <c r="N10" s="44"/>
      <c r="O10" s="44"/>
      <c r="P10" s="45"/>
      <c r="Q10" s="12"/>
      <c r="R10" s="43">
        <f>DATE(YEAR(J10+42),MONTH(J10+42),1)</f>
        <v>45292</v>
      </c>
      <c r="S10" s="44"/>
      <c r="T10" s="44"/>
      <c r="U10" s="44"/>
      <c r="V10" s="44"/>
      <c r="W10" s="44"/>
      <c r="X10" s="45"/>
      <c r="AB10" s="38" t="s">
        <v>12</v>
      </c>
      <c r="AC10" s="23" t="s">
        <v>10</v>
      </c>
      <c r="AD10" s="54"/>
      <c r="AE10" s="54"/>
      <c r="AF10" s="54"/>
    </row>
    <row r="11" spans="1:32" s="10" customFormat="1" ht="18" customHeight="1" x14ac:dyDescent="0.25">
      <c r="A11" s="14"/>
      <c r="B11" s="16" t="str">
        <f>CHOOSE(1+MOD($O$4+1-2,7),"Su","M","Tu","W","Th","F","Sa")</f>
        <v>Su</v>
      </c>
      <c r="C11" s="17" t="str">
        <f>CHOOSE(1+MOD($O$4+2-2,7),"Su","M","Tu","W","Th","F","Sa")</f>
        <v>M</v>
      </c>
      <c r="D11" s="17" t="str">
        <f>CHOOSE(1+MOD($O$4+3-2,7),"Su","M","Tu","W","Th","F","Sa")</f>
        <v>Tu</v>
      </c>
      <c r="E11" s="17" t="str">
        <f>CHOOSE(1+MOD($O$4+4-2,7),"Su","M","Tu","W","Th","F","Sa")</f>
        <v>W</v>
      </c>
      <c r="F11" s="17" t="str">
        <f>CHOOSE(1+MOD($O$4+5-2,7),"Su","M","Tu","W","Th","F","Sa")</f>
        <v>Th</v>
      </c>
      <c r="G11" s="17" t="str">
        <f>CHOOSE(1+MOD($O$4+6-2,7),"Su","M","Tu","W","Th","F","Sa")</f>
        <v>F</v>
      </c>
      <c r="H11" s="18" t="str">
        <f>CHOOSE(1+MOD($O$4+7-2,7),"Su","M","Tu","W","Th","F","Sa")</f>
        <v>Sa</v>
      </c>
      <c r="I11" s="12"/>
      <c r="J11" s="16" t="str">
        <f>CHOOSE(1+MOD($O$4+1-2,7),"Su","M","Tu","W","Th","F","Sa")</f>
        <v>Su</v>
      </c>
      <c r="K11" s="17" t="str">
        <f>CHOOSE(1+MOD($O$4+2-2,7),"Su","M","Tu","W","Th","F","Sa")</f>
        <v>M</v>
      </c>
      <c r="L11" s="17" t="str">
        <f>CHOOSE(1+MOD($O$4+3-2,7),"Su","M","Tu","W","Th","F","Sa")</f>
        <v>Tu</v>
      </c>
      <c r="M11" s="17" t="str">
        <f>CHOOSE(1+MOD($O$4+4-2,7),"Su","M","Tu","W","Th","F","Sa")</f>
        <v>W</v>
      </c>
      <c r="N11" s="17" t="str">
        <f>CHOOSE(1+MOD($O$4+5-2,7),"Su","M","Tu","W","Th","F","Sa")</f>
        <v>Th</v>
      </c>
      <c r="O11" s="17" t="str">
        <f>CHOOSE(1+MOD($O$4+6-2,7),"Su","M","Tu","W","Th","F","Sa")</f>
        <v>F</v>
      </c>
      <c r="P11" s="18" t="str">
        <f>CHOOSE(1+MOD($O$4+7-2,7),"Su","M","Tu","W","Th","F","Sa")</f>
        <v>Sa</v>
      </c>
      <c r="Q11" s="13"/>
      <c r="R11" s="16" t="str">
        <f>CHOOSE(1+MOD($O$4+1-2,7),"Su","M","Tu","W","Th","F","Sa")</f>
        <v>Su</v>
      </c>
      <c r="S11" s="17" t="str">
        <f>CHOOSE(1+MOD($O$4+2-2,7),"Su","M","Tu","W","Th","F","Sa")</f>
        <v>M</v>
      </c>
      <c r="T11" s="17" t="str">
        <f>CHOOSE(1+MOD($O$4+3-2,7),"Su","M","Tu","W","Th","F","Sa")</f>
        <v>Tu</v>
      </c>
      <c r="U11" s="17" t="str">
        <f>CHOOSE(1+MOD($O$4+4-2,7),"Su","M","Tu","W","Th","F","Sa")</f>
        <v>W</v>
      </c>
      <c r="V11" s="17" t="str">
        <f>CHOOSE(1+MOD($O$4+5-2,7),"Su","M","Tu","W","Th","F","Sa")</f>
        <v>Th</v>
      </c>
      <c r="W11" s="17" t="str">
        <f>CHOOSE(1+MOD($O$4+6-2,7),"Su","M","Tu","W","Th","F","Sa")</f>
        <v>F</v>
      </c>
      <c r="X11" s="18" t="str">
        <f>CHOOSE(1+MOD($O$4+7-2,7),"Su","M","Tu","W","Th","F","Sa")</f>
        <v>Sa</v>
      </c>
      <c r="AB11" s="35">
        <v>45261</v>
      </c>
      <c r="AC11" s="23" t="s">
        <v>11</v>
      </c>
      <c r="AD11" s="55"/>
      <c r="AE11" s="55"/>
      <c r="AF11" s="56"/>
    </row>
    <row r="12" spans="1:32" s="11" customFormat="1" ht="18" x14ac:dyDescent="0.25">
      <c r="A12" s="14"/>
      <c r="B12" s="19" t="str">
        <f>IF(WEEKDAY(B10,1)=$O$4,B10,"")</f>
        <v/>
      </c>
      <c r="C12" s="19" t="str">
        <f>IF(B12="",IF(WEEKDAY(B10,1)=MOD($O$4,7)+1,B10,""),B12+1)</f>
        <v/>
      </c>
      <c r="D12" s="19" t="str">
        <f>IF(C12="",IF(WEEKDAY(B10,1)=MOD($O$4+1,7)+1,B10,""),C12+1)</f>
        <v/>
      </c>
      <c r="E12" s="19">
        <f>IF(D12="",IF(WEEKDAY(B10,1)=MOD($O$4+2,7)+1,B10,""),D12+1)</f>
        <v>45231</v>
      </c>
      <c r="F12" s="19">
        <f>IF(E12="",IF(WEEKDAY(B10,1)=MOD($O$4+3,7)+1,B10,""),E12+1)</f>
        <v>45232</v>
      </c>
      <c r="G12" s="19">
        <f>IF(F12="",IF(WEEKDAY(B10,1)=MOD($O$4+4,7)+1,B10,""),F12+1)</f>
        <v>45233</v>
      </c>
      <c r="H12" s="19">
        <f>IF(G12="",IF(WEEKDAY(B10,1)=MOD($O$4+5,7)+1,B10,""),G12+1)</f>
        <v>45234</v>
      </c>
      <c r="I12" s="12"/>
      <c r="J12" s="19" t="str">
        <f>IF(WEEKDAY(J10,1)=$O$4,J10,"")</f>
        <v/>
      </c>
      <c r="K12" s="19" t="str">
        <f>IF(J12="",IF(WEEKDAY(J10,1)=MOD($O$4,7)+1,J10,""),J12+1)</f>
        <v/>
      </c>
      <c r="L12" s="40" t="str">
        <f>IF(K12="",IF(WEEKDAY(J10,1)=MOD($O$4+1,7)+1,J10,""),K12+1)</f>
        <v/>
      </c>
      <c r="M12" s="40" t="str">
        <f>IF(L12="",IF(WEEKDAY(J10,1)=MOD($O$4+2,7)+1,J10,""),L12+1)</f>
        <v/>
      </c>
      <c r="N12" s="41" t="str">
        <f>IF(M12="",IF(WEEKDAY(J10,1)=MOD($O$4+3,7)+1,J10,""),M12+1)</f>
        <v/>
      </c>
      <c r="O12" s="40">
        <f>IF(N12="",IF(WEEKDAY(J10,1)=MOD($O$4+4,7)+1,J10,""),N12+1)</f>
        <v>45261</v>
      </c>
      <c r="P12" s="19">
        <f>IF(O12="",IF(WEEKDAY(J10,1)=MOD($O$4+5,7)+1,J10,""),O12+1)</f>
        <v>45262</v>
      </c>
      <c r="Q12" s="12"/>
      <c r="R12" s="19" t="str">
        <f>IF(WEEKDAY(R10,1)=$O$4,R10,"")</f>
        <v/>
      </c>
      <c r="S12" s="19">
        <f>IF(R12="",IF(WEEKDAY(R10,1)=MOD($O$4,7)+1,R10,""),R12+1)</f>
        <v>45292</v>
      </c>
      <c r="T12" s="19">
        <f>IF(S12="",IF(WEEKDAY(R10,1)=MOD($O$4+1,7)+1,R10,""),S12+1)</f>
        <v>45293</v>
      </c>
      <c r="U12" s="19">
        <f>IF(T12="",IF(WEEKDAY(R10,1)=MOD($O$4+2,7)+1,R10,""),T12+1)</f>
        <v>45294</v>
      </c>
      <c r="V12" s="19">
        <f>IF(U12="",IF(WEEKDAY(R10,1)=MOD($O$4+3,7)+1,R10,""),U12+1)</f>
        <v>45295</v>
      </c>
      <c r="W12" s="19">
        <f>IF(V12="",IF(WEEKDAY(R10,1)=MOD($O$4+4,7)+1,R10,""),V12+1)</f>
        <v>45296</v>
      </c>
      <c r="X12" s="19">
        <f>IF(W12="",IF(WEEKDAY(R10,1)=MOD($O$4+5,7)+1,R10,""),W12+1)</f>
        <v>45297</v>
      </c>
      <c r="AB12" s="36">
        <v>45425</v>
      </c>
      <c r="AC12" s="23" t="s">
        <v>14</v>
      </c>
      <c r="AD12" s="57"/>
      <c r="AE12" s="57"/>
      <c r="AF12" s="57"/>
    </row>
    <row r="13" spans="1:32" s="11" customFormat="1" ht="18" x14ac:dyDescent="0.25">
      <c r="A13" s="14"/>
      <c r="B13" s="19">
        <f>IF(H12="","",IF(MONTH(H12+1)&lt;&gt;MONTH(H12),"",H12+1))</f>
        <v>45235</v>
      </c>
      <c r="C13" s="19">
        <f>IF(B13="","",IF(MONTH(B13+1)&lt;&gt;MONTH(B13),"",B13+1))</f>
        <v>45236</v>
      </c>
      <c r="D13" s="19">
        <f t="shared" ref="D13:H17" si="0">IF(C13="","",IF(MONTH(C13+1)&lt;&gt;MONTH(C13),"",C13+1))</f>
        <v>45237</v>
      </c>
      <c r="E13" s="37">
        <f t="shared" si="0"/>
        <v>45238</v>
      </c>
      <c r="F13" s="19">
        <f t="shared" si="0"/>
        <v>45239</v>
      </c>
      <c r="G13" s="19">
        <f t="shared" si="0"/>
        <v>45240</v>
      </c>
      <c r="H13" s="19">
        <f t="shared" si="0"/>
        <v>45241</v>
      </c>
      <c r="I13" s="12"/>
      <c r="J13" s="19">
        <f>IF(P12="","",IF(MONTH(P12+1)&lt;&gt;MONTH(P12),"",P12+1))</f>
        <v>45263</v>
      </c>
      <c r="K13" s="19">
        <f>IF(J13="","",IF(MONTH(J13+1)&lt;&gt;MONTH(J13),"",J13+1))</f>
        <v>45264</v>
      </c>
      <c r="L13" s="19">
        <f t="shared" ref="L13:P17" si="1">IF(K13="","",IF(MONTH(K13+1)&lt;&gt;MONTH(K13),"",K13+1))</f>
        <v>45265</v>
      </c>
      <c r="M13" s="19">
        <f t="shared" si="1"/>
        <v>45266</v>
      </c>
      <c r="N13" s="19">
        <f t="shared" si="1"/>
        <v>45267</v>
      </c>
      <c r="O13" s="19">
        <f t="shared" si="1"/>
        <v>45268</v>
      </c>
      <c r="P13" s="19">
        <f t="shared" si="1"/>
        <v>45269</v>
      </c>
      <c r="Q13" s="12"/>
      <c r="R13" s="19">
        <f>IF(X12="","",IF(MONTH(X12+1)&lt;&gt;MONTH(X12),"",X12+1))</f>
        <v>45298</v>
      </c>
      <c r="S13" s="19">
        <f>IF(R13="","",IF(MONTH(R13+1)&lt;&gt;MONTH(R13),"",R13+1))</f>
        <v>45299</v>
      </c>
      <c r="T13" s="19">
        <f t="shared" ref="T13:X17" si="2">IF(S13="","",IF(MONTH(S13+1)&lt;&gt;MONTH(S13),"",S13+1))</f>
        <v>45300</v>
      </c>
      <c r="U13" s="19">
        <f t="shared" si="2"/>
        <v>45301</v>
      </c>
      <c r="V13" s="19">
        <f t="shared" si="2"/>
        <v>45302</v>
      </c>
      <c r="W13" s="19">
        <f t="shared" si="2"/>
        <v>45303</v>
      </c>
      <c r="X13" s="19">
        <f t="shared" si="2"/>
        <v>45304</v>
      </c>
      <c r="AB13" s="39">
        <v>45443</v>
      </c>
      <c r="AC13" s="23" t="s">
        <v>16</v>
      </c>
      <c r="AD13" s="57"/>
      <c r="AE13" s="57"/>
      <c r="AF13" s="57"/>
    </row>
    <row r="14" spans="1:32" s="11" customFormat="1" ht="18" x14ac:dyDescent="0.25">
      <c r="A14" s="14"/>
      <c r="B14" s="26">
        <f>IF(H13="","",IF(MONTH(H13+1)&lt;&gt;MONTH(H13),"",H13+1))</f>
        <v>45242</v>
      </c>
      <c r="C14" s="19">
        <f>IF(B14="","",IF(MONTH(B14+1)&lt;&gt;MONTH(B14),"",B14+1))</f>
        <v>45243</v>
      </c>
      <c r="D14" s="19">
        <f t="shared" si="0"/>
        <v>45244</v>
      </c>
      <c r="E14" s="19">
        <f t="shared" si="0"/>
        <v>45245</v>
      </c>
      <c r="F14" s="19">
        <f t="shared" si="0"/>
        <v>45246</v>
      </c>
      <c r="G14" s="19">
        <f t="shared" si="0"/>
        <v>45247</v>
      </c>
      <c r="H14" s="19">
        <f t="shared" si="0"/>
        <v>45248</v>
      </c>
      <c r="I14" s="12"/>
      <c r="J14" s="19">
        <f>IF(P13="","",IF(MONTH(P13+1)&lt;&gt;MONTH(P13),"",P13+1))</f>
        <v>45270</v>
      </c>
      <c r="K14" s="19">
        <f>IF(J14="","",IF(MONTH(J14+1)&lt;&gt;MONTH(J14),"",J14+1))</f>
        <v>45271</v>
      </c>
      <c r="L14" s="19">
        <f t="shared" si="1"/>
        <v>45272</v>
      </c>
      <c r="M14" s="19">
        <f t="shared" si="1"/>
        <v>45273</v>
      </c>
      <c r="N14" s="19">
        <f t="shared" si="1"/>
        <v>45274</v>
      </c>
      <c r="O14" s="19">
        <f t="shared" si="1"/>
        <v>45275</v>
      </c>
      <c r="P14" s="19">
        <f t="shared" si="1"/>
        <v>45276</v>
      </c>
      <c r="Q14" s="12"/>
      <c r="R14" s="19">
        <f>IF(X13="","",IF(MONTH(X13+1)&lt;&gt;MONTH(X13),"",X13+1))</f>
        <v>45305</v>
      </c>
      <c r="S14" s="19">
        <f>IF(R14="","",IF(MONTH(R14+1)&lt;&gt;MONTH(R14),"",R14+1))</f>
        <v>45306</v>
      </c>
      <c r="T14" s="19">
        <f t="shared" si="2"/>
        <v>45307</v>
      </c>
      <c r="U14" s="19">
        <f t="shared" si="2"/>
        <v>45308</v>
      </c>
      <c r="V14" s="19">
        <f t="shared" si="2"/>
        <v>45309</v>
      </c>
      <c r="W14" s="19">
        <f t="shared" si="2"/>
        <v>45310</v>
      </c>
      <c r="X14" s="19">
        <f t="shared" si="2"/>
        <v>45311</v>
      </c>
      <c r="AB14" s="35">
        <v>45444</v>
      </c>
      <c r="AC14" s="23" t="s">
        <v>17</v>
      </c>
      <c r="AD14" s="57"/>
      <c r="AE14" s="57"/>
      <c r="AF14" s="57"/>
    </row>
    <row r="15" spans="1:32" s="11" customFormat="1" ht="18" x14ac:dyDescent="0.25">
      <c r="A15" s="14"/>
      <c r="B15" s="19">
        <f>IF(H14="","",IF(MONTH(H14+1)&lt;&gt;MONTH(H14),"",H14+1))</f>
        <v>45249</v>
      </c>
      <c r="C15" s="30">
        <f>IF(B15="","",IF(MONTH(B15+1)&lt;&gt;MONTH(B15),"",B15+1))</f>
        <v>45250</v>
      </c>
      <c r="D15" s="19">
        <f t="shared" si="0"/>
        <v>45251</v>
      </c>
      <c r="E15" s="26">
        <f t="shared" si="0"/>
        <v>45252</v>
      </c>
      <c r="F15" s="26">
        <f t="shared" si="0"/>
        <v>45253</v>
      </c>
      <c r="G15" s="19">
        <f t="shared" si="0"/>
        <v>45254</v>
      </c>
      <c r="H15" s="19">
        <f t="shared" si="0"/>
        <v>45255</v>
      </c>
      <c r="I15" s="12"/>
      <c r="J15" s="19">
        <f>IF(P14="","",IF(MONTH(P14+1)&lt;&gt;MONTH(P14),"",P14+1))</f>
        <v>45277</v>
      </c>
      <c r="K15" s="19">
        <f>IF(J15="","",IF(MONTH(J15+1)&lt;&gt;MONTH(J15),"",J15+1))</f>
        <v>45278</v>
      </c>
      <c r="L15" s="19">
        <f t="shared" si="1"/>
        <v>45279</v>
      </c>
      <c r="M15" s="19">
        <f t="shared" si="1"/>
        <v>45280</v>
      </c>
      <c r="N15" s="19">
        <f t="shared" si="1"/>
        <v>45281</v>
      </c>
      <c r="O15" s="19">
        <f t="shared" si="1"/>
        <v>45282</v>
      </c>
      <c r="P15" s="19">
        <f t="shared" si="1"/>
        <v>45283</v>
      </c>
      <c r="Q15" s="12"/>
      <c r="R15" s="19">
        <f>IF(X14="","",IF(MONTH(X14+1)&lt;&gt;MONTH(X14),"",X14+1))</f>
        <v>45312</v>
      </c>
      <c r="S15" s="19">
        <f>IF(R15="","",IF(MONTH(R15+1)&lt;&gt;MONTH(R15),"",R15+1))</f>
        <v>45313</v>
      </c>
      <c r="T15" s="19">
        <f t="shared" si="2"/>
        <v>45314</v>
      </c>
      <c r="U15" s="19">
        <f t="shared" si="2"/>
        <v>45315</v>
      </c>
      <c r="V15" s="19">
        <f t="shared" si="2"/>
        <v>45316</v>
      </c>
      <c r="W15" s="19">
        <f t="shared" si="2"/>
        <v>45317</v>
      </c>
      <c r="X15" s="19">
        <f t="shared" si="2"/>
        <v>45318</v>
      </c>
      <c r="AB15" s="36">
        <v>45608</v>
      </c>
      <c r="AC15" s="23" t="s">
        <v>18</v>
      </c>
      <c r="AD15" s="57"/>
      <c r="AE15" s="57"/>
      <c r="AF15" s="57"/>
    </row>
    <row r="16" spans="1:32" s="11" customFormat="1" ht="18" x14ac:dyDescent="0.25">
      <c r="A16" s="14"/>
      <c r="B16" s="29">
        <f>IF(H15="","",IF(MONTH(H15+1)&lt;&gt;MONTH(H15),"",H15+1))</f>
        <v>45256</v>
      </c>
      <c r="C16" s="19">
        <f>IF(B16="","",IF(MONTH(B16+1)&lt;&gt;MONTH(B16),"",B16+1))</f>
        <v>45257</v>
      </c>
      <c r="D16" s="24">
        <f t="shared" si="0"/>
        <v>45258</v>
      </c>
      <c r="E16" s="26">
        <f t="shared" si="0"/>
        <v>45259</v>
      </c>
      <c r="F16" s="42">
        <f t="shared" si="0"/>
        <v>45260</v>
      </c>
      <c r="G16" s="25" t="str">
        <f t="shared" si="0"/>
        <v/>
      </c>
      <c r="H16" s="19" t="str">
        <f t="shared" si="0"/>
        <v/>
      </c>
      <c r="I16" s="12"/>
      <c r="J16" s="19">
        <f>IF(P15="","",IF(MONTH(P15+1)&lt;&gt;MONTH(P15),"",P15+1))</f>
        <v>45284</v>
      </c>
      <c r="K16" s="19">
        <f>IF(J16="","",IF(MONTH(J16+1)&lt;&gt;MONTH(J16),"",J16+1))</f>
        <v>45285</v>
      </c>
      <c r="L16" s="19">
        <f t="shared" si="1"/>
        <v>45286</v>
      </c>
      <c r="M16" s="19">
        <f t="shared" si="1"/>
        <v>45287</v>
      </c>
      <c r="N16" s="19">
        <f t="shared" si="1"/>
        <v>45288</v>
      </c>
      <c r="O16" s="19">
        <f t="shared" si="1"/>
        <v>45289</v>
      </c>
      <c r="P16" s="19">
        <f t="shared" si="1"/>
        <v>45290</v>
      </c>
      <c r="Q16" s="12"/>
      <c r="R16" s="19">
        <f>IF(X15="","",IF(MONTH(X15+1)&lt;&gt;MONTH(X15),"",X15+1))</f>
        <v>45319</v>
      </c>
      <c r="S16" s="19">
        <f>IF(R16="","",IF(MONTH(R16+1)&lt;&gt;MONTH(R16),"",R16+1))</f>
        <v>45320</v>
      </c>
      <c r="T16" s="19">
        <f t="shared" si="2"/>
        <v>45321</v>
      </c>
      <c r="U16" s="19">
        <f t="shared" si="2"/>
        <v>45322</v>
      </c>
      <c r="V16" s="19" t="str">
        <f t="shared" si="2"/>
        <v/>
      </c>
      <c r="W16" s="19" t="str">
        <f t="shared" si="2"/>
        <v/>
      </c>
      <c r="X16" s="19" t="str">
        <f t="shared" si="2"/>
        <v/>
      </c>
      <c r="AB16" s="39">
        <v>45626</v>
      </c>
      <c r="AC16" s="23" t="s">
        <v>19</v>
      </c>
      <c r="AD16" s="57"/>
      <c r="AE16" s="57"/>
      <c r="AF16" s="57"/>
    </row>
    <row r="17" spans="1:32" s="11" customFormat="1" ht="18.75" thickBot="1" x14ac:dyDescent="0.3">
      <c r="A17" s="14"/>
      <c r="B17" s="19" t="str">
        <f>IF(H16="","",IF(MONTH(H16+1)&lt;&gt;MONTH(H16),"",H16+1))</f>
        <v/>
      </c>
      <c r="C17" s="27" t="str">
        <f>IF(B17="","",IF(MONTH(B17+1)&lt;&gt;MONTH(B17),"",B17+1))</f>
        <v/>
      </c>
      <c r="D17" s="19" t="str">
        <f t="shared" si="0"/>
        <v/>
      </c>
      <c r="E17" s="27" t="str">
        <f t="shared" si="0"/>
        <v/>
      </c>
      <c r="F17" s="27" t="str">
        <f t="shared" si="0"/>
        <v/>
      </c>
      <c r="G17" s="19" t="str">
        <f t="shared" si="0"/>
        <v/>
      </c>
      <c r="H17" s="19" t="str">
        <f t="shared" si="0"/>
        <v/>
      </c>
      <c r="I17" s="12"/>
      <c r="J17" s="19">
        <f>IF(P16="","",IF(MONTH(P16+1)&lt;&gt;MONTH(P16),"",P16+1))</f>
        <v>45291</v>
      </c>
      <c r="K17" s="19" t="str">
        <f>IF(J17="","",IF(MONTH(J17+1)&lt;&gt;MONTH(J17),"",J17+1))</f>
        <v/>
      </c>
      <c r="L17" s="19" t="str">
        <f t="shared" si="1"/>
        <v/>
      </c>
      <c r="M17" s="19" t="str">
        <f t="shared" si="1"/>
        <v/>
      </c>
      <c r="N17" s="19" t="str">
        <f t="shared" si="1"/>
        <v/>
      </c>
      <c r="O17" s="19" t="str">
        <f t="shared" si="1"/>
        <v/>
      </c>
      <c r="P17" s="19" t="str">
        <f t="shared" si="1"/>
        <v/>
      </c>
      <c r="Q17" s="12"/>
      <c r="R17" s="19" t="str">
        <f>IF(X16="","",IF(MONTH(X16+1)&lt;&gt;MONTH(X16),"",X16+1))</f>
        <v/>
      </c>
      <c r="S17" s="19" t="str">
        <f>IF(R17="","",IF(MONTH(R17+1)&lt;&gt;MONTH(R17),"",R17+1))</f>
        <v/>
      </c>
      <c r="T17" s="19" t="str">
        <f t="shared" si="2"/>
        <v/>
      </c>
      <c r="U17" s="19" t="str">
        <f t="shared" si="2"/>
        <v/>
      </c>
      <c r="V17" s="19" t="str">
        <f t="shared" si="2"/>
        <v/>
      </c>
      <c r="W17" s="19" t="str">
        <f t="shared" si="2"/>
        <v/>
      </c>
      <c r="X17" s="19" t="str">
        <f t="shared" si="2"/>
        <v/>
      </c>
      <c r="AB17" s="64">
        <v>45627</v>
      </c>
      <c r="AC17" s="65" t="s">
        <v>20</v>
      </c>
      <c r="AD17" s="57"/>
      <c r="AE17" s="57"/>
      <c r="AF17" s="57"/>
    </row>
    <row r="18" spans="1:32" ht="18" x14ac:dyDescent="0.25">
      <c r="A18" s="1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Z18" s="60"/>
      <c r="AA18" s="60"/>
      <c r="AB18" s="62"/>
      <c r="AC18" s="63"/>
      <c r="AD18" s="61"/>
      <c r="AE18" s="61"/>
      <c r="AF18" s="21"/>
    </row>
    <row r="19" spans="1:32" ht="20.25" customHeight="1" x14ac:dyDescent="0.3">
      <c r="A19" s="15"/>
      <c r="B19" s="43">
        <f>DATE(YEAR(R10+42),MONTH(R10+42),1)</f>
        <v>45323</v>
      </c>
      <c r="C19" s="44"/>
      <c r="D19" s="44"/>
      <c r="E19" s="44"/>
      <c r="F19" s="44"/>
      <c r="G19" s="44"/>
      <c r="H19" s="45"/>
      <c r="I19" s="12"/>
      <c r="J19" s="43">
        <f>DATE(YEAR(B19+42),MONTH(B19+42),1)</f>
        <v>45352</v>
      </c>
      <c r="K19" s="44"/>
      <c r="L19" s="44"/>
      <c r="M19" s="44"/>
      <c r="N19" s="44"/>
      <c r="O19" s="44"/>
      <c r="P19" s="45"/>
      <c r="Q19" s="12"/>
      <c r="R19" s="43">
        <f>DATE(YEAR(J19+42),MONTH(J19+42),1)</f>
        <v>45383</v>
      </c>
      <c r="S19" s="44"/>
      <c r="T19" s="44"/>
      <c r="U19" s="44"/>
      <c r="V19" s="44"/>
      <c r="W19" s="44"/>
      <c r="X19" s="45"/>
      <c r="Z19" s="60"/>
      <c r="AA19" s="60"/>
      <c r="AB19" s="58"/>
      <c r="AC19" s="59"/>
      <c r="AD19" s="61"/>
      <c r="AE19" s="61"/>
      <c r="AF19" s="21"/>
    </row>
    <row r="20" spans="1:32" ht="18" x14ac:dyDescent="0.25">
      <c r="A20" s="14"/>
      <c r="B20" s="16" t="str">
        <f>CHOOSE(1+MOD($O$4+1-2,7),"Su","M","Tu","W","Th","F","Sa")</f>
        <v>Su</v>
      </c>
      <c r="C20" s="17" t="str">
        <f>CHOOSE(1+MOD($O$4+2-2,7),"Su","M","Tu","W","Th","F","Sa")</f>
        <v>M</v>
      </c>
      <c r="D20" s="17" t="str">
        <f>CHOOSE(1+MOD($O$4+3-2,7),"Su","M","Tu","W","Th","F","Sa")</f>
        <v>Tu</v>
      </c>
      <c r="E20" s="17" t="str">
        <f>CHOOSE(1+MOD($O$4+4-2,7),"Su","M","Tu","W","Th","F","Sa")</f>
        <v>W</v>
      </c>
      <c r="F20" s="17" t="str">
        <f>CHOOSE(1+MOD($O$4+5-2,7),"Su","M","Tu","W","Th","F","Sa")</f>
        <v>Th</v>
      </c>
      <c r="G20" s="17" t="str">
        <f>CHOOSE(1+MOD($O$4+6-2,7),"Su","M","Tu","W","Th","F","Sa")</f>
        <v>F</v>
      </c>
      <c r="H20" s="18" t="str">
        <f>CHOOSE(1+MOD($O$4+7-2,7),"Su","M","Tu","W","Th","F","Sa")</f>
        <v>Sa</v>
      </c>
      <c r="I20" s="12"/>
      <c r="J20" s="16" t="str">
        <f>CHOOSE(1+MOD($O$4+1-2,7),"Su","M","Tu","W","Th","F","Sa")</f>
        <v>Su</v>
      </c>
      <c r="K20" s="17" t="str">
        <f>CHOOSE(1+MOD($O$4+2-2,7),"Su","M","Tu","W","Th","F","Sa")</f>
        <v>M</v>
      </c>
      <c r="L20" s="17" t="str">
        <f>CHOOSE(1+MOD($O$4+3-2,7),"Su","M","Tu","W","Th","F","Sa")</f>
        <v>Tu</v>
      </c>
      <c r="M20" s="17" t="str">
        <f>CHOOSE(1+MOD($O$4+4-2,7),"Su","M","Tu","W","Th","F","Sa")</f>
        <v>W</v>
      </c>
      <c r="N20" s="17" t="str">
        <f>CHOOSE(1+MOD($O$4+5-2,7),"Su","M","Tu","W","Th","F","Sa")</f>
        <v>Th</v>
      </c>
      <c r="O20" s="17" t="str">
        <f>CHOOSE(1+MOD($O$4+6-2,7),"Su","M","Tu","W","Th","F","Sa")</f>
        <v>F</v>
      </c>
      <c r="P20" s="18" t="str">
        <f>CHOOSE(1+MOD($O$4+7-2,7),"Su","M","Tu","W","Th","F","Sa")</f>
        <v>Sa</v>
      </c>
      <c r="Q20" s="13"/>
      <c r="R20" s="16" t="str">
        <f>CHOOSE(1+MOD($O$4+1-2,7),"Su","M","Tu","W","Th","F","Sa")</f>
        <v>Su</v>
      </c>
      <c r="S20" s="17" t="str">
        <f>CHOOSE(1+MOD($O$4+2-2,7),"Su","M","Tu","W","Th","F","Sa")</f>
        <v>M</v>
      </c>
      <c r="T20" s="17" t="str">
        <f>CHOOSE(1+MOD($O$4+3-2,7),"Su","M","Tu","W","Th","F","Sa")</f>
        <v>Tu</v>
      </c>
      <c r="U20" s="17" t="str">
        <f>CHOOSE(1+MOD($O$4+4-2,7),"Su","M","Tu","W","Th","F","Sa")</f>
        <v>W</v>
      </c>
      <c r="V20" s="17" t="str">
        <f>CHOOSE(1+MOD($O$4+5-2,7),"Su","M","Tu","W","Th","F","Sa")</f>
        <v>Th</v>
      </c>
      <c r="W20" s="17" t="str">
        <f>CHOOSE(1+MOD($O$4+6-2,7),"Su","M","Tu","W","Th","F","Sa")</f>
        <v>F</v>
      </c>
      <c r="X20" s="18" t="str">
        <f>CHOOSE(1+MOD($O$4+7-2,7),"Su","M","Tu","W","Th","F","Sa")</f>
        <v>Sa</v>
      </c>
      <c r="AB20" s="58"/>
      <c r="AC20" s="59"/>
    </row>
    <row r="21" spans="1:32" ht="18" x14ac:dyDescent="0.25">
      <c r="A21" s="14"/>
      <c r="B21" s="19" t="str">
        <f>IF(WEEKDAY(B19,1)=$O$4,B19,"")</f>
        <v/>
      </c>
      <c r="C21" s="19" t="str">
        <f>IF(B21="",IF(WEEKDAY(B19,1)=MOD($O$4,7)+1,B19,""),B21+1)</f>
        <v/>
      </c>
      <c r="D21" s="19" t="str">
        <f>IF(C21="",IF(WEEKDAY(B19,1)=MOD($O$4+1,7)+1,B19,""),C21+1)</f>
        <v/>
      </c>
      <c r="E21" s="19" t="str">
        <f>IF(D21="",IF(WEEKDAY(B19,1)=MOD($O$4+2,7)+1,B19,""),D21+1)</f>
        <v/>
      </c>
      <c r="F21" s="19">
        <f>IF(E21="",IF(WEEKDAY(B19,1)=MOD($O$4+3,7)+1,B19,""),E21+1)</f>
        <v>45323</v>
      </c>
      <c r="G21" s="19">
        <f>IF(F21="",IF(WEEKDAY(B19,1)=MOD($O$4+4,7)+1,B19,""),F21+1)</f>
        <v>45324</v>
      </c>
      <c r="H21" s="19">
        <f>IF(G21="",IF(WEEKDAY(B19,1)=MOD($O$4+5,7)+1,B19,""),G21+1)</f>
        <v>45325</v>
      </c>
      <c r="I21" s="12"/>
      <c r="J21" s="19" t="str">
        <f>IF(WEEKDAY(J19,1)=$O$4,J19,"")</f>
        <v/>
      </c>
      <c r="K21" s="19" t="str">
        <f>IF(J21="",IF(WEEKDAY(J19,1)=MOD($O$4,7)+1,J19,""),J21+1)</f>
        <v/>
      </c>
      <c r="L21" s="19" t="str">
        <f>IF(K21="",IF(WEEKDAY(J19,1)=MOD($O$4+1,7)+1,J19,""),K21+1)</f>
        <v/>
      </c>
      <c r="M21" s="19" t="str">
        <f>IF(L21="",IF(WEEKDAY(J19,1)=MOD($O$4+2,7)+1,J19,""),L21+1)</f>
        <v/>
      </c>
      <c r="N21" s="19" t="str">
        <f>IF(M21="",IF(WEEKDAY(J19,1)=MOD($O$4+3,7)+1,J19,""),M21+1)</f>
        <v/>
      </c>
      <c r="O21" s="19">
        <f>IF(N21="",IF(WEEKDAY(J19,1)=MOD($O$4+4,7)+1,J19,""),N21+1)</f>
        <v>45352</v>
      </c>
      <c r="P21" s="19">
        <f>IF(O21="",IF(WEEKDAY(J19,1)=MOD($O$4+5,7)+1,J19,""),O21+1)</f>
        <v>45353</v>
      </c>
      <c r="Q21" s="12"/>
      <c r="R21" s="19" t="str">
        <f>IF(WEEKDAY(R19,1)=$O$4,R19,"")</f>
        <v/>
      </c>
      <c r="S21" s="19">
        <f>IF(R21="",IF(WEEKDAY(R19,1)=MOD($O$4,7)+1,R19,""),R21+1)</f>
        <v>45383</v>
      </c>
      <c r="T21" s="19">
        <f>IF(S21="",IF(WEEKDAY(R19,1)=MOD($O$4+1,7)+1,R19,""),S21+1)</f>
        <v>45384</v>
      </c>
      <c r="U21" s="19">
        <f>IF(T21="",IF(WEEKDAY(R19,1)=MOD($O$4+2,7)+1,R19,""),T21+1)</f>
        <v>45385</v>
      </c>
      <c r="V21" s="19">
        <f>IF(U21="",IF(WEEKDAY(R19,1)=MOD($O$4+3,7)+1,R19,""),U21+1)</f>
        <v>45386</v>
      </c>
      <c r="W21" s="19">
        <f>IF(V21="",IF(WEEKDAY(R19,1)=MOD($O$4+4,7)+1,R19,""),V21+1)</f>
        <v>45387</v>
      </c>
      <c r="X21" s="19">
        <f>IF(W21="",IF(WEEKDAY(R19,1)=MOD($O$4+5,7)+1,R19,""),W21+1)</f>
        <v>45388</v>
      </c>
      <c r="AC21" s="28"/>
    </row>
    <row r="22" spans="1:32" ht="18" x14ac:dyDescent="0.25">
      <c r="A22" s="14"/>
      <c r="B22" s="19">
        <f>IF(H21="","",IF(MONTH(H21+1)&lt;&gt;MONTH(H21),"",H21+1))</f>
        <v>45326</v>
      </c>
      <c r="C22" s="19">
        <f>IF(B22="","",IF(MONTH(B22+1)&lt;&gt;MONTH(B22),"",B22+1))</f>
        <v>45327</v>
      </c>
      <c r="D22" s="19">
        <f t="shared" ref="D22:H26" si="3">IF(C22="","",IF(MONTH(C22+1)&lt;&gt;MONTH(C22),"",C22+1))</f>
        <v>45328</v>
      </c>
      <c r="E22" s="19">
        <f t="shared" si="3"/>
        <v>45329</v>
      </c>
      <c r="F22" s="19">
        <f t="shared" si="3"/>
        <v>45330</v>
      </c>
      <c r="G22" s="19">
        <f t="shared" si="3"/>
        <v>45331</v>
      </c>
      <c r="H22" s="19">
        <f t="shared" si="3"/>
        <v>45332</v>
      </c>
      <c r="I22" s="12"/>
      <c r="J22" s="19">
        <f>IF(P21="","",IF(MONTH(P21+1)&lt;&gt;MONTH(P21),"",P21+1))</f>
        <v>45354</v>
      </c>
      <c r="K22" s="19">
        <f>IF(J22="","",IF(MONTH(J22+1)&lt;&gt;MONTH(J22),"",J22+1))</f>
        <v>45355</v>
      </c>
      <c r="L22" s="19">
        <f t="shared" ref="L22:P26" si="4">IF(K22="","",IF(MONTH(K22+1)&lt;&gt;MONTH(K22),"",K22+1))</f>
        <v>45356</v>
      </c>
      <c r="M22" s="19">
        <f t="shared" si="4"/>
        <v>45357</v>
      </c>
      <c r="N22" s="19">
        <f t="shared" si="4"/>
        <v>45358</v>
      </c>
      <c r="O22" s="19">
        <f t="shared" si="4"/>
        <v>45359</v>
      </c>
      <c r="P22" s="19">
        <f t="shared" si="4"/>
        <v>45360</v>
      </c>
      <c r="Q22" s="12"/>
      <c r="R22" s="19">
        <f>IF(X21="","",IF(MONTH(X21+1)&lt;&gt;MONTH(X21),"",X21+1))</f>
        <v>45389</v>
      </c>
      <c r="S22" s="19">
        <f>IF(R22="","",IF(MONTH(R22+1)&lt;&gt;MONTH(R22),"",R22+1))</f>
        <v>45390</v>
      </c>
      <c r="T22" s="19">
        <f t="shared" ref="T22:X26" si="5">IF(S22="","",IF(MONTH(S22+1)&lt;&gt;MONTH(S22),"",S22+1))</f>
        <v>45391</v>
      </c>
      <c r="U22" s="19">
        <f t="shared" si="5"/>
        <v>45392</v>
      </c>
      <c r="V22" s="19">
        <f t="shared" si="5"/>
        <v>45393</v>
      </c>
      <c r="W22" s="19">
        <f t="shared" si="5"/>
        <v>45394</v>
      </c>
      <c r="X22" s="19">
        <f t="shared" si="5"/>
        <v>45395</v>
      </c>
      <c r="AC22" s="28"/>
    </row>
    <row r="23" spans="1:32" ht="18" x14ac:dyDescent="0.25">
      <c r="A23" s="14"/>
      <c r="B23" s="19">
        <f>IF(H22="","",IF(MONTH(H22+1)&lt;&gt;MONTH(H22),"",H22+1))</f>
        <v>45333</v>
      </c>
      <c r="C23" s="19">
        <f>IF(B23="","",IF(MONTH(B23+1)&lt;&gt;MONTH(B23),"",B23+1))</f>
        <v>45334</v>
      </c>
      <c r="D23" s="19">
        <f t="shared" si="3"/>
        <v>45335</v>
      </c>
      <c r="E23" s="19">
        <f t="shared" si="3"/>
        <v>45336</v>
      </c>
      <c r="F23" s="19">
        <f t="shared" si="3"/>
        <v>45337</v>
      </c>
      <c r="G23" s="19">
        <f t="shared" si="3"/>
        <v>45338</v>
      </c>
      <c r="H23" s="19">
        <f t="shared" si="3"/>
        <v>45339</v>
      </c>
      <c r="I23" s="12"/>
      <c r="J23" s="19">
        <f>IF(P22="","",IF(MONTH(P22+1)&lt;&gt;MONTH(P22),"",P22+1))</f>
        <v>45361</v>
      </c>
      <c r="K23" s="19">
        <f>IF(J23="","",IF(MONTH(J23+1)&lt;&gt;MONTH(J23),"",J23+1))</f>
        <v>45362</v>
      </c>
      <c r="L23" s="19">
        <f t="shared" si="4"/>
        <v>45363</v>
      </c>
      <c r="M23" s="26">
        <f t="shared" si="4"/>
        <v>45364</v>
      </c>
      <c r="N23" s="19">
        <f t="shared" si="4"/>
        <v>45365</v>
      </c>
      <c r="O23" s="19">
        <f t="shared" si="4"/>
        <v>45366</v>
      </c>
      <c r="P23" s="19">
        <f t="shared" si="4"/>
        <v>45367</v>
      </c>
      <c r="Q23" s="12"/>
      <c r="R23" s="19">
        <f>IF(X22="","",IF(MONTH(X22+1)&lt;&gt;MONTH(X22),"",X22+1))</f>
        <v>45396</v>
      </c>
      <c r="S23" s="19">
        <f>IF(R23="","",IF(MONTH(R23+1)&lt;&gt;MONTH(R23),"",R23+1))</f>
        <v>45397</v>
      </c>
      <c r="T23" s="19">
        <f t="shared" si="5"/>
        <v>45398</v>
      </c>
      <c r="U23" s="19">
        <f t="shared" si="5"/>
        <v>45399</v>
      </c>
      <c r="V23" s="19">
        <f t="shared" si="5"/>
        <v>45400</v>
      </c>
      <c r="W23" s="19">
        <f t="shared" si="5"/>
        <v>45401</v>
      </c>
      <c r="X23" s="19">
        <f t="shared" si="5"/>
        <v>45402</v>
      </c>
      <c r="AC23" s="28"/>
      <c r="AD23" s="28"/>
    </row>
    <row r="24" spans="1:32" ht="18" x14ac:dyDescent="0.25">
      <c r="A24" s="14"/>
      <c r="B24" s="19">
        <f>IF(H23="","",IF(MONTH(H23+1)&lt;&gt;MONTH(H23),"",H23+1))</f>
        <v>45340</v>
      </c>
      <c r="C24" s="19">
        <f>IF(B24="","",IF(MONTH(B24+1)&lt;&gt;MONTH(B24),"",B24+1))</f>
        <v>45341</v>
      </c>
      <c r="D24" s="19">
        <f t="shared" si="3"/>
        <v>45342</v>
      </c>
      <c r="E24" s="19">
        <f t="shared" si="3"/>
        <v>45343</v>
      </c>
      <c r="F24" s="19">
        <f t="shared" si="3"/>
        <v>45344</v>
      </c>
      <c r="G24" s="19">
        <f t="shared" si="3"/>
        <v>45345</v>
      </c>
      <c r="H24" s="19">
        <f t="shared" si="3"/>
        <v>45346</v>
      </c>
      <c r="I24" s="12"/>
      <c r="J24" s="19">
        <f>IF(P23="","",IF(MONTH(P23+1)&lt;&gt;MONTH(P23),"",P23+1))</f>
        <v>45368</v>
      </c>
      <c r="K24" s="26">
        <f>IF(J24="","",IF(MONTH(J24+1)&lt;&gt;MONTH(J24),"",J24+1))</f>
        <v>45369</v>
      </c>
      <c r="L24" s="19">
        <f t="shared" si="4"/>
        <v>45370</v>
      </c>
      <c r="M24" s="26">
        <f t="shared" si="4"/>
        <v>45371</v>
      </c>
      <c r="N24" s="19">
        <f t="shared" si="4"/>
        <v>45372</v>
      </c>
      <c r="O24" s="19">
        <f t="shared" si="4"/>
        <v>45373</v>
      </c>
      <c r="P24" s="19">
        <f t="shared" si="4"/>
        <v>45374</v>
      </c>
      <c r="Q24" s="12"/>
      <c r="R24" s="19">
        <f>IF(X23="","",IF(MONTH(X23+1)&lt;&gt;MONTH(X23),"",X23+1))</f>
        <v>45403</v>
      </c>
      <c r="S24" s="19">
        <f>IF(R24="","",IF(MONTH(R24+1)&lt;&gt;MONTH(R24),"",R24+1))</f>
        <v>45404</v>
      </c>
      <c r="T24" s="19">
        <f t="shared" si="5"/>
        <v>45405</v>
      </c>
      <c r="U24" s="19">
        <f t="shared" si="5"/>
        <v>45406</v>
      </c>
      <c r="V24" s="19">
        <f t="shared" si="5"/>
        <v>45407</v>
      </c>
      <c r="W24" s="19">
        <f t="shared" si="5"/>
        <v>45408</v>
      </c>
      <c r="X24" s="19">
        <f t="shared" si="5"/>
        <v>45409</v>
      </c>
    </row>
    <row r="25" spans="1:32" ht="18" x14ac:dyDescent="0.25">
      <c r="A25" s="14"/>
      <c r="B25" s="19">
        <f>IF(H24="","",IF(MONTH(H24+1)&lt;&gt;MONTH(H24),"",H24+1))</f>
        <v>45347</v>
      </c>
      <c r="C25" s="19">
        <f>IF(B25="","",IF(MONTH(B25+1)&lt;&gt;MONTH(B25),"",B25+1))</f>
        <v>45348</v>
      </c>
      <c r="D25" s="19">
        <f t="shared" si="3"/>
        <v>45349</v>
      </c>
      <c r="E25" s="19">
        <f t="shared" si="3"/>
        <v>45350</v>
      </c>
      <c r="F25" s="19">
        <f t="shared" si="3"/>
        <v>45351</v>
      </c>
      <c r="G25" s="19" t="str">
        <f t="shared" si="3"/>
        <v/>
      </c>
      <c r="H25" s="19" t="str">
        <f t="shared" si="3"/>
        <v/>
      </c>
      <c r="I25" s="12"/>
      <c r="J25" s="19">
        <f>IF(P24="","",IF(MONTH(P24+1)&lt;&gt;MONTH(P24),"",P24+1))</f>
        <v>45375</v>
      </c>
      <c r="K25" s="19">
        <f>IF(J25="","",IF(MONTH(J25+1)&lt;&gt;MONTH(J25),"",J25+1))</f>
        <v>45376</v>
      </c>
      <c r="L25" s="24">
        <f t="shared" si="4"/>
        <v>45377</v>
      </c>
      <c r="M25" s="26">
        <f t="shared" si="4"/>
        <v>45378</v>
      </c>
      <c r="N25" s="24">
        <f t="shared" si="4"/>
        <v>45379</v>
      </c>
      <c r="O25" s="19">
        <f t="shared" si="4"/>
        <v>45380</v>
      </c>
      <c r="P25" s="19">
        <f t="shared" si="4"/>
        <v>45381</v>
      </c>
      <c r="Q25" s="12"/>
      <c r="R25" s="19">
        <f>IF(X24="","",IF(MONTH(X24+1)&lt;&gt;MONTH(X24),"",X24+1))</f>
        <v>45410</v>
      </c>
      <c r="S25" s="19">
        <f>IF(R25="","",IF(MONTH(R25+1)&lt;&gt;MONTH(R25),"",R25+1))</f>
        <v>45411</v>
      </c>
      <c r="T25" s="19">
        <f t="shared" si="5"/>
        <v>45412</v>
      </c>
      <c r="U25" s="19" t="str">
        <f t="shared" si="5"/>
        <v/>
      </c>
      <c r="V25" s="19" t="str">
        <f t="shared" si="5"/>
        <v/>
      </c>
      <c r="W25" s="19" t="str">
        <f t="shared" si="5"/>
        <v/>
      </c>
      <c r="X25" s="19" t="str">
        <f t="shared" si="5"/>
        <v/>
      </c>
    </row>
    <row r="26" spans="1:32" ht="18" x14ac:dyDescent="0.25">
      <c r="A26" s="14"/>
      <c r="B26" s="19" t="str">
        <f>IF(H25="","",IF(MONTH(H25+1)&lt;&gt;MONTH(H25),"",H25+1))</f>
        <v/>
      </c>
      <c r="C26" s="19" t="str">
        <f>IF(B26="","",IF(MONTH(B26+1)&lt;&gt;MONTH(B26),"",B26+1))</f>
        <v/>
      </c>
      <c r="D26" s="19" t="str">
        <f t="shared" si="3"/>
        <v/>
      </c>
      <c r="E26" s="19" t="str">
        <f t="shared" si="3"/>
        <v/>
      </c>
      <c r="F26" s="19" t="str">
        <f t="shared" si="3"/>
        <v/>
      </c>
      <c r="G26" s="19" t="str">
        <f t="shared" si="3"/>
        <v/>
      </c>
      <c r="H26" s="19" t="str">
        <f t="shared" si="3"/>
        <v/>
      </c>
      <c r="I26" s="12"/>
      <c r="J26" s="19">
        <f>IF(P25="","",IF(MONTH(P25+1)&lt;&gt;MONTH(P25),"",P25+1))</f>
        <v>45382</v>
      </c>
      <c r="K26" s="19" t="str">
        <f>IF(J26="","",IF(MONTH(J26+1)&lt;&gt;MONTH(J26),"",J26+1))</f>
        <v/>
      </c>
      <c r="L26" s="19" t="str">
        <f t="shared" si="4"/>
        <v/>
      </c>
      <c r="M26" s="27" t="str">
        <f t="shared" si="4"/>
        <v/>
      </c>
      <c r="N26" s="19" t="str">
        <f t="shared" si="4"/>
        <v/>
      </c>
      <c r="O26" s="19" t="str">
        <f t="shared" si="4"/>
        <v/>
      </c>
      <c r="P26" s="19" t="str">
        <f t="shared" si="4"/>
        <v/>
      </c>
      <c r="Q26" s="12"/>
      <c r="R26" s="19" t="str">
        <f>IF(X25="","",IF(MONTH(X25+1)&lt;&gt;MONTH(X25),"",X25+1))</f>
        <v/>
      </c>
      <c r="S26" s="19" t="str">
        <f>IF(R26="","",IF(MONTH(R26+1)&lt;&gt;MONTH(R26),"",R26+1))</f>
        <v/>
      </c>
      <c r="T26" s="19" t="str">
        <f t="shared" si="5"/>
        <v/>
      </c>
      <c r="U26" s="19" t="str">
        <f t="shared" si="5"/>
        <v/>
      </c>
      <c r="V26" s="19" t="str">
        <f t="shared" si="5"/>
        <v/>
      </c>
      <c r="W26" s="19" t="str">
        <f t="shared" si="5"/>
        <v/>
      </c>
      <c r="X26" s="19" t="str">
        <f t="shared" si="5"/>
        <v/>
      </c>
    </row>
    <row r="27" spans="1:32" ht="18" x14ac:dyDescent="0.25">
      <c r="A27" s="1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32" ht="20.25" x14ac:dyDescent="0.3">
      <c r="A28" s="15"/>
      <c r="B28" s="43">
        <f>DATE(YEAR(R19+42),MONTH(R19+42),1)</f>
        <v>45413</v>
      </c>
      <c r="C28" s="44"/>
      <c r="D28" s="44"/>
      <c r="E28" s="44"/>
      <c r="F28" s="44"/>
      <c r="G28" s="44"/>
      <c r="H28" s="45"/>
      <c r="I28" s="12"/>
      <c r="J28" s="43">
        <f>DATE(YEAR(B28+42),MONTH(B28+42),1)</f>
        <v>45444</v>
      </c>
      <c r="K28" s="44"/>
      <c r="L28" s="44"/>
      <c r="M28" s="44"/>
      <c r="N28" s="44"/>
      <c r="O28" s="44"/>
      <c r="P28" s="45"/>
      <c r="Q28" s="12"/>
      <c r="R28" s="43">
        <f>DATE(YEAR(J28+42),MONTH(J28+42),1)</f>
        <v>45474</v>
      </c>
      <c r="S28" s="44"/>
      <c r="T28" s="44"/>
      <c r="U28" s="44"/>
      <c r="V28" s="44"/>
      <c r="W28" s="44"/>
      <c r="X28" s="45"/>
    </row>
    <row r="29" spans="1:32" ht="18" x14ac:dyDescent="0.25">
      <c r="A29" s="14"/>
      <c r="B29" s="16" t="str">
        <f>CHOOSE(1+MOD($O$4+1-2,7),"Su","M","Tu","W","Th","F","Sa")</f>
        <v>Su</v>
      </c>
      <c r="C29" s="17" t="str">
        <f>CHOOSE(1+MOD($O$4+2-2,7),"Su","M","Tu","W","Th","F","Sa")</f>
        <v>M</v>
      </c>
      <c r="D29" s="17" t="str">
        <f>CHOOSE(1+MOD($O$4+3-2,7),"Su","M","Tu","W","Th","F","Sa")</f>
        <v>Tu</v>
      </c>
      <c r="E29" s="17" t="str">
        <f>CHOOSE(1+MOD($O$4+4-2,7),"Su","M","Tu","W","Th","F","Sa")</f>
        <v>W</v>
      </c>
      <c r="F29" s="17" t="str">
        <f>CHOOSE(1+MOD($O$4+5-2,7),"Su","M","Tu","W","Th","F","Sa")</f>
        <v>Th</v>
      </c>
      <c r="G29" s="17" t="str">
        <f>CHOOSE(1+MOD($O$4+6-2,7),"Su","M","Tu","W","Th","F","Sa")</f>
        <v>F</v>
      </c>
      <c r="H29" s="18" t="str">
        <f>CHOOSE(1+MOD($O$4+7-2,7),"Su","M","Tu","W","Th","F","Sa")</f>
        <v>Sa</v>
      </c>
      <c r="I29" s="12"/>
      <c r="J29" s="16" t="str">
        <f>CHOOSE(1+MOD($O$4+1-2,7),"Su","M","Tu","W","Th","F","Sa")</f>
        <v>Su</v>
      </c>
      <c r="K29" s="17" t="str">
        <f>CHOOSE(1+MOD($O$4+2-2,7),"Su","M","Tu","W","Th","F","Sa")</f>
        <v>M</v>
      </c>
      <c r="L29" s="17" t="str">
        <f>CHOOSE(1+MOD($O$4+3-2,7),"Su","M","Tu","W","Th","F","Sa")</f>
        <v>Tu</v>
      </c>
      <c r="M29" s="17" t="str">
        <f>CHOOSE(1+MOD($O$4+4-2,7),"Su","M","Tu","W","Th","F","Sa")</f>
        <v>W</v>
      </c>
      <c r="N29" s="17" t="str">
        <f>CHOOSE(1+MOD($O$4+5-2,7),"Su","M","Tu","W","Th","F","Sa")</f>
        <v>Th</v>
      </c>
      <c r="O29" s="17" t="str">
        <f>CHOOSE(1+MOD($O$4+6-2,7),"Su","M","Tu","W","Th","F","Sa")</f>
        <v>F</v>
      </c>
      <c r="P29" s="18" t="str">
        <f>CHOOSE(1+MOD($O$4+7-2,7),"Su","M","Tu","W","Th","F","Sa")</f>
        <v>Sa</v>
      </c>
      <c r="Q29" s="13"/>
      <c r="R29" s="16" t="str">
        <f>CHOOSE(1+MOD($O$4+1-2,7),"Su","M","Tu","W","Th","F","Sa")</f>
        <v>Su</v>
      </c>
      <c r="S29" s="17" t="str">
        <f>CHOOSE(1+MOD($O$4+2-2,7),"Su","M","Tu","W","Th","F","Sa")</f>
        <v>M</v>
      </c>
      <c r="T29" s="17" t="str">
        <f>CHOOSE(1+MOD($O$4+3-2,7),"Su","M","Tu","W","Th","F","Sa")</f>
        <v>Tu</v>
      </c>
      <c r="U29" s="17" t="str">
        <f>CHOOSE(1+MOD($O$4+4-2,7),"Su","M","Tu","W","Th","F","Sa")</f>
        <v>W</v>
      </c>
      <c r="V29" s="17" t="str">
        <f>CHOOSE(1+MOD($O$4+5-2,7),"Su","M","Tu","W","Th","F","Sa")</f>
        <v>Th</v>
      </c>
      <c r="W29" s="17" t="str">
        <f>CHOOSE(1+MOD($O$4+6-2,7),"Su","M","Tu","W","Th","F","Sa")</f>
        <v>F</v>
      </c>
      <c r="X29" s="18" t="str">
        <f>CHOOSE(1+MOD($O$4+7-2,7),"Su","M","Tu","W","Th","F","Sa")</f>
        <v>Sa</v>
      </c>
    </row>
    <row r="30" spans="1:32" ht="18" x14ac:dyDescent="0.25">
      <c r="A30" s="14"/>
      <c r="B30" s="19" t="str">
        <f>IF(WEEKDAY(B28,1)=$O$4,B28,"")</f>
        <v/>
      </c>
      <c r="C30" s="19" t="str">
        <f>IF(B30="",IF(WEEKDAY(B28,1)=MOD($O$4,7)+1,B28,""),B30+1)</f>
        <v/>
      </c>
      <c r="D30" s="19" t="str">
        <f>IF(C30="",IF(WEEKDAY(B28,1)=MOD($O$4+1,7)+1,B28,""),C30+1)</f>
        <v/>
      </c>
      <c r="E30" s="19">
        <f>IF(D30="",IF(WEEKDAY(B28,1)=MOD($O$4+2,7)+1,B28,""),D30+1)</f>
        <v>45413</v>
      </c>
      <c r="F30" s="19">
        <f>IF(E30="",IF(WEEKDAY(B28,1)=MOD($O$4+3,7)+1,B28,""),E30+1)</f>
        <v>45414</v>
      </c>
      <c r="G30" s="19">
        <f>IF(F30="",IF(WEEKDAY(B28,1)=MOD($O$4+4,7)+1,B28,""),F30+1)</f>
        <v>45415</v>
      </c>
      <c r="H30" s="19">
        <f>IF(G30="",IF(WEEKDAY(B28,1)=MOD($O$4+5,7)+1,B28,""),G30+1)</f>
        <v>45416</v>
      </c>
      <c r="I30" s="12"/>
      <c r="J30" s="19" t="str">
        <f>IF(WEEKDAY(J28,1)=$O$4,J28,"")</f>
        <v/>
      </c>
      <c r="K30" s="19" t="str">
        <f>IF(J30="",IF(WEEKDAY(J28,1)=MOD($O$4,7)+1,J28,""),J30+1)</f>
        <v/>
      </c>
      <c r="L30" s="40" t="str">
        <f>IF(K30="",IF(WEEKDAY(J28,1)=MOD($O$4+1,7)+1,J28,""),K30+1)</f>
        <v/>
      </c>
      <c r="M30" s="40" t="str">
        <f>IF(L30="",IF(WEEKDAY(J28,1)=MOD($O$4+2,7)+1,J28,""),L30+1)</f>
        <v/>
      </c>
      <c r="N30" s="41" t="str">
        <f>IF(M30="",IF(WEEKDAY(J28,1)=MOD($O$4+3,7)+1,J28,""),M30+1)</f>
        <v/>
      </c>
      <c r="O30" s="19" t="str">
        <f>IF(N30="",IF(WEEKDAY(J28,1)=MOD($O$4+4,7)+1,J28,""),N30+1)</f>
        <v/>
      </c>
      <c r="P30" s="40">
        <f>IF(O30="",IF(WEEKDAY(J28,1)=MOD($O$4+5,7)+1,J28,""),O30+1)</f>
        <v>45444</v>
      </c>
      <c r="Q30" s="12"/>
      <c r="R30" s="19" t="str">
        <f>IF(WEEKDAY(R28,1)=$O$4,R28,"")</f>
        <v/>
      </c>
      <c r="S30" s="19">
        <f>IF(R30="",IF(WEEKDAY(R28,1)=MOD($O$4,7)+1,R28,""),R30+1)</f>
        <v>45474</v>
      </c>
      <c r="T30" s="19">
        <f>IF(S30="",IF(WEEKDAY(R28,1)=MOD($O$4+1,7)+1,R28,""),S30+1)</f>
        <v>45475</v>
      </c>
      <c r="U30" s="19">
        <f>IF(T30="",IF(WEEKDAY(R28,1)=MOD($O$4+2,7)+1,R28,""),T30+1)</f>
        <v>45476</v>
      </c>
      <c r="V30" s="19">
        <f>IF(U30="",IF(WEEKDAY(R28,1)=MOD($O$4+3,7)+1,R28,""),U30+1)</f>
        <v>45477</v>
      </c>
      <c r="W30" s="19">
        <f>IF(V30="",IF(WEEKDAY(R28,1)=MOD($O$4+4,7)+1,R28,""),V30+1)</f>
        <v>45478</v>
      </c>
      <c r="X30" s="19">
        <f>IF(W30="",IF(WEEKDAY(R28,1)=MOD($O$4+5,7)+1,R28,""),W30+1)</f>
        <v>45479</v>
      </c>
    </row>
    <row r="31" spans="1:32" ht="18" x14ac:dyDescent="0.25">
      <c r="A31" s="14"/>
      <c r="B31" s="19">
        <f>IF(H30="","",IF(MONTH(H30+1)&lt;&gt;MONTH(H30),"",H30+1))</f>
        <v>45417</v>
      </c>
      <c r="C31" s="19">
        <f>IF(B31="","",IF(MONTH(B31+1)&lt;&gt;MONTH(B31),"",B31+1))</f>
        <v>45418</v>
      </c>
      <c r="D31" s="19">
        <f t="shared" ref="D31:H35" si="6">IF(C31="","",IF(MONTH(C31+1)&lt;&gt;MONTH(C31),"",C31+1))</f>
        <v>45419</v>
      </c>
      <c r="E31" s="19">
        <f t="shared" si="6"/>
        <v>45420</v>
      </c>
      <c r="F31" s="19">
        <f t="shared" si="6"/>
        <v>45421</v>
      </c>
      <c r="G31" s="19">
        <f t="shared" si="6"/>
        <v>45422</v>
      </c>
      <c r="H31" s="19">
        <f t="shared" si="6"/>
        <v>45423</v>
      </c>
      <c r="I31" s="12"/>
      <c r="J31" s="19">
        <f>IF(P30="","",IF(MONTH(P30+1)&lt;&gt;MONTH(P30),"",P30+1))</f>
        <v>45445</v>
      </c>
      <c r="K31" s="19">
        <f>IF(J31="","",IF(MONTH(J31+1)&lt;&gt;MONTH(J31),"",J31+1))</f>
        <v>45446</v>
      </c>
      <c r="L31" s="19">
        <f t="shared" ref="L31:P35" si="7">IF(K31="","",IF(MONTH(K31+1)&lt;&gt;MONTH(K31),"",K31+1))</f>
        <v>45447</v>
      </c>
      <c r="M31" s="19">
        <f t="shared" si="7"/>
        <v>45448</v>
      </c>
      <c r="N31" s="19">
        <f t="shared" si="7"/>
        <v>45449</v>
      </c>
      <c r="O31" s="19">
        <f t="shared" si="7"/>
        <v>45450</v>
      </c>
      <c r="P31" s="19">
        <f t="shared" si="7"/>
        <v>45451</v>
      </c>
      <c r="Q31" s="12"/>
      <c r="R31" s="19">
        <f>IF(X30="","",IF(MONTH(X30+1)&lt;&gt;MONTH(X30),"",X30+1))</f>
        <v>45480</v>
      </c>
      <c r="S31" s="19">
        <f>IF(R31="","",IF(MONTH(R31+1)&lt;&gt;MONTH(R31),"",R31+1))</f>
        <v>45481</v>
      </c>
      <c r="T31" s="19">
        <f t="shared" ref="T31:X35" si="8">IF(S31="","",IF(MONTH(S31+1)&lt;&gt;MONTH(S31),"",S31+1))</f>
        <v>45482</v>
      </c>
      <c r="U31" s="19">
        <f t="shared" si="8"/>
        <v>45483</v>
      </c>
      <c r="V31" s="19">
        <f t="shared" si="8"/>
        <v>45484</v>
      </c>
      <c r="W31" s="19">
        <f t="shared" si="8"/>
        <v>45485</v>
      </c>
      <c r="X31" s="19">
        <f t="shared" si="8"/>
        <v>45486</v>
      </c>
    </row>
    <row r="32" spans="1:32" ht="18" x14ac:dyDescent="0.25">
      <c r="A32" s="14"/>
      <c r="B32" s="19">
        <f>IF(H31="","",IF(MONTH(H31+1)&lt;&gt;MONTH(H31),"",H31+1))</f>
        <v>45424</v>
      </c>
      <c r="C32" s="37">
        <f>IF(B32="","",IF(MONTH(B32+1)&lt;&gt;MONTH(B32),"",B32+1))</f>
        <v>45425</v>
      </c>
      <c r="D32" s="19">
        <f t="shared" si="6"/>
        <v>45426</v>
      </c>
      <c r="E32" s="19">
        <f t="shared" si="6"/>
        <v>45427</v>
      </c>
      <c r="F32" s="19">
        <f t="shared" si="6"/>
        <v>45428</v>
      </c>
      <c r="G32" s="19">
        <f t="shared" si="6"/>
        <v>45429</v>
      </c>
      <c r="H32" s="19">
        <f t="shared" si="6"/>
        <v>45430</v>
      </c>
      <c r="I32" s="12"/>
      <c r="J32" s="19">
        <f>IF(P31="","",IF(MONTH(P31+1)&lt;&gt;MONTH(P31),"",P31+1))</f>
        <v>45452</v>
      </c>
      <c r="K32" s="19">
        <f>IF(J32="","",IF(MONTH(J32+1)&lt;&gt;MONTH(J32),"",J32+1))</f>
        <v>45453</v>
      </c>
      <c r="L32" s="19">
        <f t="shared" si="7"/>
        <v>45454</v>
      </c>
      <c r="M32" s="19">
        <f t="shared" si="7"/>
        <v>45455</v>
      </c>
      <c r="N32" s="19">
        <f t="shared" si="7"/>
        <v>45456</v>
      </c>
      <c r="O32" s="19">
        <f t="shared" si="7"/>
        <v>45457</v>
      </c>
      <c r="P32" s="19">
        <f t="shared" si="7"/>
        <v>45458</v>
      </c>
      <c r="Q32" s="12"/>
      <c r="R32" s="19">
        <f>IF(X31="","",IF(MONTH(X31+1)&lt;&gt;MONTH(X31),"",X31+1))</f>
        <v>45487</v>
      </c>
      <c r="S32" s="19">
        <f>IF(R32="","",IF(MONTH(R32+1)&lt;&gt;MONTH(R32),"",R32+1))</f>
        <v>45488</v>
      </c>
      <c r="T32" s="19">
        <f t="shared" si="8"/>
        <v>45489</v>
      </c>
      <c r="U32" s="19">
        <f t="shared" si="8"/>
        <v>45490</v>
      </c>
      <c r="V32" s="19">
        <f t="shared" si="8"/>
        <v>45491</v>
      </c>
      <c r="W32" s="19">
        <f t="shared" si="8"/>
        <v>45492</v>
      </c>
      <c r="X32" s="19">
        <f t="shared" si="8"/>
        <v>45493</v>
      </c>
    </row>
    <row r="33" spans="1:24" ht="18" x14ac:dyDescent="0.25">
      <c r="A33" s="14"/>
      <c r="B33" s="19">
        <f>IF(H32="","",IF(MONTH(H32+1)&lt;&gt;MONTH(H32),"",H32+1))</f>
        <v>45431</v>
      </c>
      <c r="C33" s="19">
        <f>IF(B33="","",IF(MONTH(B33+1)&lt;&gt;MONTH(B33),"",B33+1))</f>
        <v>45432</v>
      </c>
      <c r="D33" s="19">
        <f t="shared" si="6"/>
        <v>45433</v>
      </c>
      <c r="E33" s="26">
        <f t="shared" si="6"/>
        <v>45434</v>
      </c>
      <c r="F33" s="19">
        <f t="shared" si="6"/>
        <v>45435</v>
      </c>
      <c r="G33" s="19">
        <f t="shared" si="6"/>
        <v>45436</v>
      </c>
      <c r="H33" s="19">
        <f t="shared" si="6"/>
        <v>45437</v>
      </c>
      <c r="I33" s="12"/>
      <c r="J33" s="19">
        <f>IF(P32="","",IF(MONTH(P32+1)&lt;&gt;MONTH(P32),"",P32+1))</f>
        <v>45459</v>
      </c>
      <c r="K33" s="19">
        <f>IF(J33="","",IF(MONTH(J33+1)&lt;&gt;MONTH(J33),"",J33+1))</f>
        <v>45460</v>
      </c>
      <c r="L33" s="19">
        <f t="shared" si="7"/>
        <v>45461</v>
      </c>
      <c r="M33" s="19">
        <f t="shared" si="7"/>
        <v>45462</v>
      </c>
      <c r="N33" s="19">
        <f t="shared" si="7"/>
        <v>45463</v>
      </c>
      <c r="O33" s="19">
        <f t="shared" si="7"/>
        <v>45464</v>
      </c>
      <c r="P33" s="19">
        <f t="shared" si="7"/>
        <v>45465</v>
      </c>
      <c r="Q33" s="12"/>
      <c r="R33" s="19">
        <f>IF(X32="","",IF(MONTH(X32+1)&lt;&gt;MONTH(X32),"",X32+1))</f>
        <v>45494</v>
      </c>
      <c r="S33" s="19">
        <f>IF(R33="","",IF(MONTH(R33+1)&lt;&gt;MONTH(R33),"",R33+1))</f>
        <v>45495</v>
      </c>
      <c r="T33" s="19">
        <f t="shared" si="8"/>
        <v>45496</v>
      </c>
      <c r="U33" s="19">
        <f t="shared" si="8"/>
        <v>45497</v>
      </c>
      <c r="V33" s="19">
        <f t="shared" si="8"/>
        <v>45498</v>
      </c>
      <c r="W33" s="19">
        <f t="shared" si="8"/>
        <v>45499</v>
      </c>
      <c r="X33" s="19">
        <f t="shared" si="8"/>
        <v>45500</v>
      </c>
    </row>
    <row r="34" spans="1:24" ht="18" x14ac:dyDescent="0.25">
      <c r="A34" s="14"/>
      <c r="B34" s="19">
        <f>IF(H33="","",IF(MONTH(H33+1)&lt;&gt;MONTH(H33),"",H33+1))</f>
        <v>45438</v>
      </c>
      <c r="C34" s="19">
        <f>IF(B34="","",IF(MONTH(B34+1)&lt;&gt;MONTH(B34),"",B34+1))</f>
        <v>45439</v>
      </c>
      <c r="D34" s="24">
        <f t="shared" si="6"/>
        <v>45440</v>
      </c>
      <c r="E34" s="25">
        <f t="shared" si="6"/>
        <v>45441</v>
      </c>
      <c r="F34" s="25">
        <f t="shared" si="6"/>
        <v>45442</v>
      </c>
      <c r="G34" s="42">
        <f t="shared" si="6"/>
        <v>45443</v>
      </c>
      <c r="H34" s="19" t="str">
        <f t="shared" si="6"/>
        <v/>
      </c>
      <c r="I34" s="12"/>
      <c r="J34" s="19">
        <f>IF(P33="","",IF(MONTH(P33+1)&lt;&gt;MONTH(P33),"",P33+1))</f>
        <v>45466</v>
      </c>
      <c r="K34" s="19">
        <f>IF(J34="","",IF(MONTH(J34+1)&lt;&gt;MONTH(J34),"",J34+1))</f>
        <v>45467</v>
      </c>
      <c r="L34" s="19">
        <f t="shared" si="7"/>
        <v>45468</v>
      </c>
      <c r="M34" s="19">
        <f t="shared" si="7"/>
        <v>45469</v>
      </c>
      <c r="N34" s="19">
        <f t="shared" si="7"/>
        <v>45470</v>
      </c>
      <c r="O34" s="19">
        <f t="shared" si="7"/>
        <v>45471</v>
      </c>
      <c r="P34" s="19">
        <f t="shared" si="7"/>
        <v>45472</v>
      </c>
      <c r="Q34" s="12"/>
      <c r="R34" s="19">
        <f>IF(X33="","",IF(MONTH(X33+1)&lt;&gt;MONTH(X33),"",X33+1))</f>
        <v>45501</v>
      </c>
      <c r="S34" s="19">
        <f>IF(R34="","",IF(MONTH(R34+1)&lt;&gt;MONTH(R34),"",R34+1))</f>
        <v>45502</v>
      </c>
      <c r="T34" s="19">
        <f t="shared" si="8"/>
        <v>45503</v>
      </c>
      <c r="U34" s="19">
        <f t="shared" si="8"/>
        <v>45504</v>
      </c>
      <c r="V34" s="19" t="str">
        <f t="shared" si="8"/>
        <v/>
      </c>
      <c r="W34" s="19" t="str">
        <f t="shared" si="8"/>
        <v/>
      </c>
      <c r="X34" s="19" t="str">
        <f t="shared" si="8"/>
        <v/>
      </c>
    </row>
    <row r="35" spans="1:24" ht="18" x14ac:dyDescent="0.25">
      <c r="A35" s="14"/>
      <c r="B35" s="19" t="str">
        <f>IF(H34="","",IF(MONTH(H34+1)&lt;&gt;MONTH(H34),"",H34+1))</f>
        <v/>
      </c>
      <c r="C35" s="19" t="str">
        <f>IF(B35="","",IF(MONTH(B35+1)&lt;&gt;MONTH(B35),"",B35+1))</f>
        <v/>
      </c>
      <c r="D35" s="19" t="str">
        <f t="shared" si="6"/>
        <v/>
      </c>
      <c r="E35" s="27" t="str">
        <f t="shared" si="6"/>
        <v/>
      </c>
      <c r="F35" s="19" t="str">
        <f t="shared" si="6"/>
        <v/>
      </c>
      <c r="G35" s="19" t="str">
        <f t="shared" si="6"/>
        <v/>
      </c>
      <c r="H35" s="19" t="str">
        <f t="shared" si="6"/>
        <v/>
      </c>
      <c r="I35" s="12"/>
      <c r="J35" s="19">
        <f>IF(P34="","",IF(MONTH(P34+1)&lt;&gt;MONTH(P34),"",P34+1))</f>
        <v>45473</v>
      </c>
      <c r="K35" s="19" t="str">
        <f>IF(J35="","",IF(MONTH(J35+1)&lt;&gt;MONTH(J35),"",J35+1))</f>
        <v/>
      </c>
      <c r="L35" s="19" t="str">
        <f t="shared" si="7"/>
        <v/>
      </c>
      <c r="M35" s="19" t="str">
        <f t="shared" si="7"/>
        <v/>
      </c>
      <c r="N35" s="19" t="str">
        <f t="shared" si="7"/>
        <v/>
      </c>
      <c r="O35" s="19" t="str">
        <f t="shared" si="7"/>
        <v/>
      </c>
      <c r="P35" s="19" t="str">
        <f t="shared" si="7"/>
        <v/>
      </c>
      <c r="Q35" s="12"/>
      <c r="R35" s="19" t="str">
        <f>IF(X34="","",IF(MONTH(X34+1)&lt;&gt;MONTH(X34),"",X34+1))</f>
        <v/>
      </c>
      <c r="S35" s="19" t="str">
        <f>IF(R35="","",IF(MONTH(R35+1)&lt;&gt;MONTH(R35),"",R35+1))</f>
        <v/>
      </c>
      <c r="T35" s="19" t="str">
        <f t="shared" si="8"/>
        <v/>
      </c>
      <c r="U35" s="19" t="str">
        <f t="shared" si="8"/>
        <v/>
      </c>
      <c r="V35" s="19" t="str">
        <f t="shared" si="8"/>
        <v/>
      </c>
      <c r="W35" s="19" t="str">
        <f t="shared" si="8"/>
        <v/>
      </c>
      <c r="X35" s="19" t="str">
        <f t="shared" si="8"/>
        <v/>
      </c>
    </row>
    <row r="36" spans="1:24" ht="18" x14ac:dyDescent="0.25">
      <c r="A36" s="1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ht="20.25" x14ac:dyDescent="0.3">
      <c r="A37" s="15"/>
      <c r="B37" s="43">
        <f>DATE(YEAR(R28+42),MONTH(R28+42),1)</f>
        <v>45505</v>
      </c>
      <c r="C37" s="44"/>
      <c r="D37" s="44"/>
      <c r="E37" s="44"/>
      <c r="F37" s="44"/>
      <c r="G37" s="44"/>
      <c r="H37" s="45"/>
      <c r="I37" s="12"/>
      <c r="J37" s="43">
        <f>DATE(YEAR(B37+42),MONTH(B37+42),1)</f>
        <v>45536</v>
      </c>
      <c r="K37" s="44"/>
      <c r="L37" s="44"/>
      <c r="M37" s="44"/>
      <c r="N37" s="44"/>
      <c r="O37" s="44"/>
      <c r="P37" s="45"/>
      <c r="Q37" s="12"/>
      <c r="R37" s="43">
        <f>DATE(YEAR(J37+42),MONTH(J37+42),1)</f>
        <v>45566</v>
      </c>
      <c r="S37" s="44"/>
      <c r="T37" s="44"/>
      <c r="U37" s="44"/>
      <c r="V37" s="44"/>
      <c r="W37" s="44"/>
      <c r="X37" s="45"/>
    </row>
    <row r="38" spans="1:24" ht="18" x14ac:dyDescent="0.25">
      <c r="A38" s="14"/>
      <c r="B38" s="16" t="str">
        <f>CHOOSE(1+MOD($O$4+1-2,7),"Su","M","Tu","W","Th","F","Sa")</f>
        <v>Su</v>
      </c>
      <c r="C38" s="17" t="str">
        <f>CHOOSE(1+MOD($O$4+2-2,7),"Su","M","Tu","W","Th","F","Sa")</f>
        <v>M</v>
      </c>
      <c r="D38" s="17" t="str">
        <f>CHOOSE(1+MOD($O$4+3-2,7),"Su","M","Tu","W","Th","F","Sa")</f>
        <v>Tu</v>
      </c>
      <c r="E38" s="17" t="str">
        <f>CHOOSE(1+MOD($O$4+4-2,7),"Su","M","Tu","W","Th","F","Sa")</f>
        <v>W</v>
      </c>
      <c r="F38" s="17" t="str">
        <f>CHOOSE(1+MOD($O$4+5-2,7),"Su","M","Tu","W","Th","F","Sa")</f>
        <v>Th</v>
      </c>
      <c r="G38" s="17" t="str">
        <f>CHOOSE(1+MOD($O$4+6-2,7),"Su","M","Tu","W","Th","F","Sa")</f>
        <v>F</v>
      </c>
      <c r="H38" s="18" t="str">
        <f>CHOOSE(1+MOD($O$4+7-2,7),"Su","M","Tu","W","Th","F","Sa")</f>
        <v>Sa</v>
      </c>
      <c r="I38" s="12"/>
      <c r="J38" s="16" t="str">
        <f>CHOOSE(1+MOD($O$4+1-2,7),"Su","M","Tu","W","Th","F","Sa")</f>
        <v>Su</v>
      </c>
      <c r="K38" s="17" t="str">
        <f>CHOOSE(1+MOD($O$4+2-2,7),"Su","M","Tu","W","Th","F","Sa")</f>
        <v>M</v>
      </c>
      <c r="L38" s="17" t="str">
        <f>CHOOSE(1+MOD($O$4+3-2,7),"Su","M","Tu","W","Th","F","Sa")</f>
        <v>Tu</v>
      </c>
      <c r="M38" s="17" t="str">
        <f>CHOOSE(1+MOD($O$4+4-2,7),"Su","M","Tu","W","Th","F","Sa")</f>
        <v>W</v>
      </c>
      <c r="N38" s="17" t="str">
        <f>CHOOSE(1+MOD($O$4+5-2,7),"Su","M","Tu","W","Th","F","Sa")</f>
        <v>Th</v>
      </c>
      <c r="O38" s="17" t="str">
        <f>CHOOSE(1+MOD($O$4+6-2,7),"Su","M","Tu","W","Th","F","Sa")</f>
        <v>F</v>
      </c>
      <c r="P38" s="18" t="str">
        <f>CHOOSE(1+MOD($O$4+7-2,7),"Su","M","Tu","W","Th","F","Sa")</f>
        <v>Sa</v>
      </c>
      <c r="Q38" s="13"/>
      <c r="R38" s="16" t="str">
        <f>CHOOSE(1+MOD($O$4+1-2,7),"Su","M","Tu","W","Th","F","Sa")</f>
        <v>Su</v>
      </c>
      <c r="S38" s="17" t="str">
        <f>CHOOSE(1+MOD($O$4+2-2,7),"Su","M","Tu","W","Th","F","Sa")</f>
        <v>M</v>
      </c>
      <c r="T38" s="17" t="str">
        <f>CHOOSE(1+MOD($O$4+3-2,7),"Su","M","Tu","W","Th","F","Sa")</f>
        <v>Tu</v>
      </c>
      <c r="U38" s="17" t="str">
        <f>CHOOSE(1+MOD($O$4+4-2,7),"Su","M","Tu","W","Th","F","Sa")</f>
        <v>W</v>
      </c>
      <c r="V38" s="17" t="str">
        <f>CHOOSE(1+MOD($O$4+5-2,7),"Su","M","Tu","W","Th","F","Sa")</f>
        <v>Th</v>
      </c>
      <c r="W38" s="17" t="str">
        <f>CHOOSE(1+MOD($O$4+6-2,7),"Su","M","Tu","W","Th","F","Sa")</f>
        <v>F</v>
      </c>
      <c r="X38" s="18" t="str">
        <f>CHOOSE(1+MOD($O$4+7-2,7),"Su","M","Tu","W","Th","F","Sa")</f>
        <v>Sa</v>
      </c>
    </row>
    <row r="39" spans="1:24" ht="18" x14ac:dyDescent="0.25">
      <c r="A39" s="14"/>
      <c r="B39" s="19" t="str">
        <f>IF(WEEKDAY(B37,1)=$O$4,B37,"")</f>
        <v/>
      </c>
      <c r="C39" s="19" t="str">
        <f>IF(B39="",IF(WEEKDAY(B37,1)=MOD($O$4,7)+1,B37,""),B39+1)</f>
        <v/>
      </c>
      <c r="D39" s="19" t="str">
        <f>IF(C39="",IF(WEEKDAY(B37,1)=MOD($O$4+1,7)+1,B37,""),C39+1)</f>
        <v/>
      </c>
      <c r="E39" s="19" t="str">
        <f>IF(D39="",IF(WEEKDAY(B37,1)=MOD($O$4+2,7)+1,B37,""),D39+1)</f>
        <v/>
      </c>
      <c r="F39" s="19">
        <f>IF(E39="",IF(WEEKDAY(B37,1)=MOD($O$4+3,7)+1,B37,""),E39+1)</f>
        <v>45505</v>
      </c>
      <c r="G39" s="19">
        <f>IF(F39="",IF(WEEKDAY(B37,1)=MOD($O$4+4,7)+1,B37,""),F39+1)</f>
        <v>45506</v>
      </c>
      <c r="H39" s="19">
        <f>IF(G39="",IF(WEEKDAY(B37,1)=MOD($O$4+5,7)+1,B37,""),G39+1)</f>
        <v>45507</v>
      </c>
      <c r="I39" s="12"/>
      <c r="J39" s="19">
        <f>IF(WEEKDAY(J37,1)=$O$4,J37,"")</f>
        <v>45536</v>
      </c>
      <c r="K39" s="19">
        <f>IF(J39="",IF(WEEKDAY(J37,1)=MOD($O$4,7)+1,J37,""),J39+1)</f>
        <v>45537</v>
      </c>
      <c r="L39" s="19">
        <f>IF(K39="",IF(WEEKDAY(J37,1)=MOD($O$4+1,7)+1,J37,""),K39+1)</f>
        <v>45538</v>
      </c>
      <c r="M39" s="19">
        <f>IF(L39="",IF(WEEKDAY(J37,1)=MOD($O$4+2,7)+1,J37,""),L39+1)</f>
        <v>45539</v>
      </c>
      <c r="N39" s="19">
        <f>IF(M39="",IF(WEEKDAY(J37,1)=MOD($O$4+3,7)+1,J37,""),M39+1)</f>
        <v>45540</v>
      </c>
      <c r="O39" s="19">
        <f>IF(N39="",IF(WEEKDAY(J37,1)=MOD($O$4+4,7)+1,J37,""),N39+1)</f>
        <v>45541</v>
      </c>
      <c r="P39" s="19">
        <f>IF(O39="",IF(WEEKDAY(J37,1)=MOD($O$4+5,7)+1,J37,""),O39+1)</f>
        <v>45542</v>
      </c>
      <c r="Q39" s="12"/>
      <c r="R39" s="19" t="str">
        <f>IF(WEEKDAY(R37,1)=$O$4,R37,"")</f>
        <v/>
      </c>
      <c r="S39" s="19" t="str">
        <f>IF(R39="",IF(WEEKDAY(R37,1)=MOD($O$4,7)+1,R37,""),R39+1)</f>
        <v/>
      </c>
      <c r="T39" s="19">
        <f>IF(S39="",IF(WEEKDAY(R37,1)=MOD($O$4+1,7)+1,R37,""),S39+1)</f>
        <v>45566</v>
      </c>
      <c r="U39" s="19">
        <f>IF(T39="",IF(WEEKDAY(R37,1)=MOD($O$4+2,7)+1,R37,""),T39+1)</f>
        <v>45567</v>
      </c>
      <c r="V39" s="19">
        <f>IF(U39="",IF(WEEKDAY(R37,1)=MOD($O$4+3,7)+1,R37,""),U39+1)</f>
        <v>45568</v>
      </c>
      <c r="W39" s="19">
        <f>IF(V39="",IF(WEEKDAY(R37,1)=MOD($O$4+4,7)+1,R37,""),V39+1)</f>
        <v>45569</v>
      </c>
      <c r="X39" s="19">
        <f>IF(W39="",IF(WEEKDAY(R37,1)=MOD($O$4+5,7)+1,R37,""),W39+1)</f>
        <v>45570</v>
      </c>
    </row>
    <row r="40" spans="1:24" ht="18" x14ac:dyDescent="0.25">
      <c r="A40" s="14"/>
      <c r="B40" s="19">
        <f>IF(H39="","",IF(MONTH(H39+1)&lt;&gt;MONTH(H39),"",H39+1))</f>
        <v>45508</v>
      </c>
      <c r="C40" s="19">
        <f>IF(B40="","",IF(MONTH(B40+1)&lt;&gt;MONTH(B40),"",B40+1))</f>
        <v>45509</v>
      </c>
      <c r="D40" s="19">
        <f t="shared" ref="D40:H43" si="9">IF(C40="","",IF(MONTH(C40+1)&lt;&gt;MONTH(C40),"",C40+1))</f>
        <v>45510</v>
      </c>
      <c r="E40" s="19">
        <f t="shared" si="9"/>
        <v>45511</v>
      </c>
      <c r="F40" s="19">
        <f t="shared" si="9"/>
        <v>45512</v>
      </c>
      <c r="G40" s="19">
        <f t="shared" si="9"/>
        <v>45513</v>
      </c>
      <c r="H40" s="19">
        <f t="shared" si="9"/>
        <v>45514</v>
      </c>
      <c r="I40" s="12"/>
      <c r="J40" s="19">
        <f>IF(P39="","",IF(MONTH(P39+1)&lt;&gt;MONTH(P39),"",P39+1))</f>
        <v>45543</v>
      </c>
      <c r="K40" s="19">
        <f>IF(J40="","",IF(MONTH(J40+1)&lt;&gt;MONTH(J40),"",J40+1))</f>
        <v>45544</v>
      </c>
      <c r="L40" s="19">
        <f t="shared" ref="L40:P44" si="10">IF(K40="","",IF(MONTH(K40+1)&lt;&gt;MONTH(K40),"",K40+1))</f>
        <v>45545</v>
      </c>
      <c r="M40" s="19">
        <f t="shared" si="10"/>
        <v>45546</v>
      </c>
      <c r="N40" s="19">
        <f t="shared" si="10"/>
        <v>45547</v>
      </c>
      <c r="O40" s="19">
        <f t="shared" si="10"/>
        <v>45548</v>
      </c>
      <c r="P40" s="19">
        <f t="shared" si="10"/>
        <v>45549</v>
      </c>
      <c r="Q40" s="12"/>
      <c r="R40" s="19">
        <f>IF(X39="","",IF(MONTH(X39+1)&lt;&gt;MONTH(X39),"",X39+1))</f>
        <v>45571</v>
      </c>
      <c r="S40" s="19">
        <f>IF(R40="","",IF(MONTH(R40+1)&lt;&gt;MONTH(R40),"",R40+1))</f>
        <v>45572</v>
      </c>
      <c r="T40" s="19">
        <f t="shared" ref="S40:X44" si="11">IF(S40="","",IF(MONTH(S40+1)&lt;&gt;MONTH(S40),"",S40+1))</f>
        <v>45573</v>
      </c>
      <c r="U40" s="19">
        <f t="shared" si="11"/>
        <v>45574</v>
      </c>
      <c r="V40" s="19">
        <f t="shared" si="11"/>
        <v>45575</v>
      </c>
      <c r="W40" s="19">
        <f t="shared" si="11"/>
        <v>45576</v>
      </c>
      <c r="X40" s="19">
        <f t="shared" si="11"/>
        <v>45577</v>
      </c>
    </row>
    <row r="41" spans="1:24" ht="18" x14ac:dyDescent="0.25">
      <c r="A41" s="14"/>
      <c r="B41" s="19">
        <f>IF(H40="","",IF(MONTH(H40+1)&lt;&gt;MONTH(H40),"",H40+1))</f>
        <v>45515</v>
      </c>
      <c r="C41" s="19">
        <f>IF(B41="","",IF(MONTH(B41+1)&lt;&gt;MONTH(B41),"",B41+1))</f>
        <v>45516</v>
      </c>
      <c r="D41" s="19">
        <f t="shared" si="9"/>
        <v>45517</v>
      </c>
      <c r="E41" s="19">
        <f t="shared" si="9"/>
        <v>45518</v>
      </c>
      <c r="F41" s="19">
        <f t="shared" si="9"/>
        <v>45519</v>
      </c>
      <c r="G41" s="19">
        <f t="shared" si="9"/>
        <v>45520</v>
      </c>
      <c r="H41" s="19">
        <f t="shared" si="9"/>
        <v>45521</v>
      </c>
      <c r="I41" s="12"/>
      <c r="J41" s="19">
        <f>IF(P40="","",IF(MONTH(P40+1)&lt;&gt;MONTH(P40),"",P40+1))</f>
        <v>45550</v>
      </c>
      <c r="K41" s="19">
        <f>IF(J41="","",IF(MONTH(J41+1)&lt;&gt;MONTH(J41),"",J41+1))</f>
        <v>45551</v>
      </c>
      <c r="L41" s="19">
        <f t="shared" si="10"/>
        <v>45552</v>
      </c>
      <c r="M41" s="19">
        <f t="shared" si="10"/>
        <v>45553</v>
      </c>
      <c r="N41" s="19">
        <f t="shared" si="10"/>
        <v>45554</v>
      </c>
      <c r="O41" s="19">
        <f t="shared" si="10"/>
        <v>45555</v>
      </c>
      <c r="P41" s="19">
        <f t="shared" si="10"/>
        <v>45556</v>
      </c>
      <c r="Q41" s="12"/>
      <c r="R41" s="19">
        <f>IF(X40="","",IF(MONTH(X40+1)&lt;&gt;MONTH(X40),"",X40+1))</f>
        <v>45578</v>
      </c>
      <c r="S41" s="19">
        <f>IF(R41="","",IF(MONTH(R41+1)&lt;&gt;MONTH(R41),"",R41+1))</f>
        <v>45579</v>
      </c>
      <c r="T41" s="19">
        <f t="shared" si="11"/>
        <v>45580</v>
      </c>
      <c r="U41" s="19">
        <f t="shared" si="11"/>
        <v>45581</v>
      </c>
      <c r="V41" s="19">
        <f t="shared" si="11"/>
        <v>45582</v>
      </c>
      <c r="W41" s="19">
        <f t="shared" si="11"/>
        <v>45583</v>
      </c>
      <c r="X41" s="19">
        <f t="shared" si="11"/>
        <v>45584</v>
      </c>
    </row>
    <row r="42" spans="1:24" ht="18" x14ac:dyDescent="0.25">
      <c r="A42" s="14"/>
      <c r="B42" s="19">
        <f>IF(H41="","",IF(MONTH(H41+1)&lt;&gt;MONTH(H41),"",H41+1))</f>
        <v>45522</v>
      </c>
      <c r="C42" s="19">
        <f>IF(B42="","",IF(MONTH(B42+1)&lt;&gt;MONTH(B42),"",B42+1))</f>
        <v>45523</v>
      </c>
      <c r="D42" s="19">
        <f t="shared" si="9"/>
        <v>45524</v>
      </c>
      <c r="E42" s="19">
        <f t="shared" si="9"/>
        <v>45525</v>
      </c>
      <c r="F42" s="19">
        <f t="shared" si="9"/>
        <v>45526</v>
      </c>
      <c r="G42" s="19">
        <f t="shared" si="9"/>
        <v>45527</v>
      </c>
      <c r="H42" s="19">
        <f t="shared" si="9"/>
        <v>45528</v>
      </c>
      <c r="I42" s="12"/>
      <c r="J42" s="19">
        <f>IF(P41="","",IF(MONTH(P41+1)&lt;&gt;MONTH(P41),"",P41+1))</f>
        <v>45557</v>
      </c>
      <c r="K42" s="19">
        <f>IF(J42="","",IF(MONTH(J42+1)&lt;&gt;MONTH(J42),"",J42+1))</f>
        <v>45558</v>
      </c>
      <c r="L42" s="19">
        <f t="shared" si="10"/>
        <v>45559</v>
      </c>
      <c r="M42" s="19">
        <f t="shared" si="10"/>
        <v>45560</v>
      </c>
      <c r="N42" s="19">
        <f t="shared" si="10"/>
        <v>45561</v>
      </c>
      <c r="O42" s="19">
        <f t="shared" si="10"/>
        <v>45562</v>
      </c>
      <c r="P42" s="19">
        <f t="shared" si="10"/>
        <v>45563</v>
      </c>
      <c r="Q42" s="12"/>
      <c r="R42" s="19">
        <f>IF(X41="","",IF(MONTH(X41+1)&lt;&gt;MONTH(X41),"",X41+1))</f>
        <v>45585</v>
      </c>
      <c r="S42" s="19">
        <f>IF(R42="","",IF(MONTH(R42+1)&lt;&gt;MONTH(R42),"",R42+1))</f>
        <v>45586</v>
      </c>
      <c r="T42" s="19">
        <f t="shared" si="11"/>
        <v>45587</v>
      </c>
      <c r="U42" s="19">
        <f t="shared" si="11"/>
        <v>45588</v>
      </c>
      <c r="V42" s="19">
        <f t="shared" si="11"/>
        <v>45589</v>
      </c>
      <c r="W42" s="19">
        <f t="shared" si="11"/>
        <v>45590</v>
      </c>
      <c r="X42" s="19">
        <f t="shared" si="11"/>
        <v>45591</v>
      </c>
    </row>
    <row r="43" spans="1:24" ht="18" x14ac:dyDescent="0.25">
      <c r="A43" s="14"/>
      <c r="B43" s="19">
        <f>IF(H42="","",IF(MONTH(H42+1)&lt;&gt;MONTH(H42),"",H42+1))</f>
        <v>45529</v>
      </c>
      <c r="C43" s="19">
        <f>IF(B43="","",IF(MONTH(B43+1)&lt;&gt;MONTH(B43),"",B43+1))</f>
        <v>45530</v>
      </c>
      <c r="D43" s="19">
        <f>IF(C43="","",IF(MONTH(C43+1)&lt;&gt;MONTH(C43),"",C43+1))</f>
        <v>45531</v>
      </c>
      <c r="E43" s="19">
        <f t="shared" si="9"/>
        <v>45532</v>
      </c>
      <c r="F43" s="19">
        <f t="shared" si="9"/>
        <v>45533</v>
      </c>
      <c r="G43" s="19">
        <f t="shared" si="9"/>
        <v>45534</v>
      </c>
      <c r="H43" s="19">
        <f t="shared" si="9"/>
        <v>45535</v>
      </c>
      <c r="I43" s="12"/>
      <c r="J43" s="19">
        <f>IF(P42="","",IF(MONTH(P42+1)&lt;&gt;MONTH(P42),"",P42+1))</f>
        <v>45564</v>
      </c>
      <c r="K43" s="19">
        <f>IF(J43="","",IF(MONTH(J43+1)&lt;&gt;MONTH(J43),"",J43+1))</f>
        <v>45565</v>
      </c>
      <c r="L43" s="19" t="str">
        <f t="shared" si="10"/>
        <v/>
      </c>
      <c r="M43" s="19" t="str">
        <f t="shared" si="10"/>
        <v/>
      </c>
      <c r="N43" s="19" t="str">
        <f t="shared" si="10"/>
        <v/>
      </c>
      <c r="O43" s="19" t="str">
        <f t="shared" si="10"/>
        <v/>
      </c>
      <c r="P43" s="19" t="str">
        <f t="shared" si="10"/>
        <v/>
      </c>
      <c r="Q43" s="12"/>
      <c r="R43" s="19">
        <f>IF(X42="","",IF(MONTH(X42+1)&lt;&gt;MONTH(X42),"",X42+1))</f>
        <v>45592</v>
      </c>
      <c r="S43" s="19">
        <f>IF(R43="","",IF(MONTH(R43+1)&lt;&gt;MONTH(R43),"",R43+1))</f>
        <v>45593</v>
      </c>
      <c r="T43" s="19">
        <f t="shared" si="11"/>
        <v>45594</v>
      </c>
      <c r="U43" s="19">
        <f t="shared" si="11"/>
        <v>45595</v>
      </c>
      <c r="V43" s="19">
        <f t="shared" si="11"/>
        <v>45596</v>
      </c>
      <c r="W43" s="19" t="str">
        <f t="shared" si="11"/>
        <v/>
      </c>
      <c r="X43" s="19" t="str">
        <f t="shared" si="11"/>
        <v/>
      </c>
    </row>
    <row r="44" spans="1:24" ht="18" x14ac:dyDescent="0.25">
      <c r="A44" s="14"/>
      <c r="B44" s="19" t="str">
        <f>IF(H43="","",IF(MONTH(H43+1)&lt;&gt;MONTH(H43),"",H43+1))</f>
        <v/>
      </c>
      <c r="C44" s="19" t="str">
        <f>IF(B44="","",IF(MONTH(B44+1)&lt;&gt;MONTH(B44),"",B44+1))</f>
        <v/>
      </c>
      <c r="D44" s="19" t="str">
        <f t="shared" ref="D44:H44" si="12">IF(C44="","",IF(MONTH(C44+1)&lt;&gt;MONTH(C44),"",C44+1))</f>
        <v/>
      </c>
      <c r="E44" s="19" t="str">
        <f t="shared" si="12"/>
        <v/>
      </c>
      <c r="F44" s="19" t="str">
        <f t="shared" si="12"/>
        <v/>
      </c>
      <c r="G44" s="19" t="str">
        <f t="shared" si="12"/>
        <v/>
      </c>
      <c r="H44" s="19" t="str">
        <f t="shared" si="12"/>
        <v/>
      </c>
      <c r="I44" s="12"/>
      <c r="J44" s="19" t="str">
        <f>IF(P43="","",IF(MONTH(P43+1)&lt;&gt;MONTH(P43),"",P43+1))</f>
        <v/>
      </c>
      <c r="K44" s="19" t="str">
        <f>IF(J44="","",IF(MONTH(J44+1)&lt;&gt;MONTH(J44),"",J44+1))</f>
        <v/>
      </c>
      <c r="L44" s="19" t="str">
        <f t="shared" si="10"/>
        <v/>
      </c>
      <c r="M44" s="19" t="str">
        <f t="shared" si="10"/>
        <v/>
      </c>
      <c r="N44" s="19" t="str">
        <f t="shared" si="10"/>
        <v/>
      </c>
      <c r="O44" s="19" t="str">
        <f t="shared" si="10"/>
        <v/>
      </c>
      <c r="P44" s="19" t="str">
        <f t="shared" si="10"/>
        <v/>
      </c>
      <c r="Q44" s="12"/>
      <c r="R44" s="19" t="str">
        <f>IF(X43="","",IF(MONTH(X43+1)&lt;&gt;MONTH(X43),"",X43+1))</f>
        <v/>
      </c>
      <c r="S44" s="19" t="str">
        <f t="shared" si="11"/>
        <v/>
      </c>
      <c r="T44" s="19" t="str">
        <f t="shared" si="11"/>
        <v/>
      </c>
      <c r="U44" s="19" t="str">
        <f t="shared" si="11"/>
        <v/>
      </c>
      <c r="V44" s="19" t="str">
        <f t="shared" si="11"/>
        <v/>
      </c>
      <c r="W44" s="19" t="str">
        <f t="shared" si="11"/>
        <v/>
      </c>
      <c r="X44" s="19" t="str">
        <f t="shared" si="11"/>
        <v/>
      </c>
    </row>
    <row r="46" spans="1:24" ht="18" x14ac:dyDescent="0.2">
      <c r="B46" s="43">
        <f>DATE(YEAR(R37+42),MONTH(R37+42),1)</f>
        <v>45597</v>
      </c>
      <c r="C46" s="44"/>
      <c r="D46" s="44"/>
      <c r="E46" s="44"/>
      <c r="F46" s="44"/>
      <c r="G46" s="44"/>
      <c r="H46" s="45"/>
      <c r="J46" s="43">
        <f>DATE(YEAR(B46+42),MONTH(B46+42),1)</f>
        <v>45627</v>
      </c>
      <c r="K46" s="44"/>
      <c r="L46" s="44"/>
      <c r="M46" s="44"/>
      <c r="N46" s="44"/>
      <c r="O46" s="44"/>
      <c r="P46" s="45"/>
    </row>
    <row r="47" spans="1:24" ht="15" x14ac:dyDescent="0.2">
      <c r="B47" s="16" t="str">
        <f>CHOOSE(1+MOD($O$4+1-2,7),"Su","M","Tu","W","Th","F","Sa")</f>
        <v>Su</v>
      </c>
      <c r="C47" s="17" t="str">
        <f>CHOOSE(1+MOD($O$4+2-2,7),"Su","M","Tu","W","Th","F","Sa")</f>
        <v>M</v>
      </c>
      <c r="D47" s="17" t="str">
        <f>CHOOSE(1+MOD($O$4+3-2,7),"Su","M","Tu","W","Th","F","Sa")</f>
        <v>Tu</v>
      </c>
      <c r="E47" s="17" t="str">
        <f>CHOOSE(1+MOD($O$4+4-2,7),"Su","M","Tu","W","Th","F","Sa")</f>
        <v>W</v>
      </c>
      <c r="F47" s="17" t="str">
        <f>CHOOSE(1+MOD($O$4+5-2,7),"Su","M","Tu","W","Th","F","Sa")</f>
        <v>Th</v>
      </c>
      <c r="G47" s="17" t="str">
        <f>CHOOSE(1+MOD($O$4+6-2,7),"Su","M","Tu","W","Th","F","Sa")</f>
        <v>F</v>
      </c>
      <c r="H47" s="18" t="str">
        <f>CHOOSE(1+MOD($O$4+7-2,7),"Su","M","Tu","W","Th","F","Sa")</f>
        <v>Sa</v>
      </c>
      <c r="J47" s="16" t="str">
        <f>CHOOSE(1+MOD($O$4+1-2,7),"Su","M","Tu","W","Th","F","Sa")</f>
        <v>Su</v>
      </c>
      <c r="K47" s="17" t="str">
        <f>CHOOSE(1+MOD($O$4+2-2,7),"Su","M","Tu","W","Th","F","Sa")</f>
        <v>M</v>
      </c>
      <c r="L47" s="17" t="str">
        <f>CHOOSE(1+MOD($O$4+3-2,7),"Su","M","Tu","W","Th","F","Sa")</f>
        <v>Tu</v>
      </c>
      <c r="M47" s="17" t="str">
        <f>CHOOSE(1+MOD($O$4+4-2,7),"Su","M","Tu","W","Th","F","Sa")</f>
        <v>W</v>
      </c>
      <c r="N47" s="17" t="str">
        <f>CHOOSE(1+MOD($O$4+5-2,7),"Su","M","Tu","W","Th","F","Sa")</f>
        <v>Th</v>
      </c>
      <c r="O47" s="17" t="str">
        <f>CHOOSE(1+MOD($O$4+6-2,7),"Su","M","Tu","W","Th","F","Sa")</f>
        <v>F</v>
      </c>
      <c r="P47" s="18" t="str">
        <f>CHOOSE(1+MOD($O$4+7-2,7),"Su","M","Tu","W","Th","F","Sa")</f>
        <v>Sa</v>
      </c>
    </row>
    <row r="48" spans="1:24" ht="15.75" x14ac:dyDescent="0.2">
      <c r="B48" s="19" t="str">
        <f>IF(WEEKDAY(B46,1)=$O$4,B46,"")</f>
        <v/>
      </c>
      <c r="C48" s="19" t="str">
        <f>IF(B48="",IF(WEEKDAY(B46,1)=MOD($O$4,7)+1,B46,""),B48+1)</f>
        <v/>
      </c>
      <c r="D48" s="19" t="str">
        <f>IF(C48="",IF(WEEKDAY(B46,1)=MOD($O$4+1,7)+1,B46,""),C48+1)</f>
        <v/>
      </c>
      <c r="E48" s="19" t="str">
        <f>IF(D48="",IF(WEEKDAY(B46,1)=MOD($O$4+2,7)+1,B46,""),D48+1)</f>
        <v/>
      </c>
      <c r="F48" s="19" t="str">
        <f>IF(E48="",IF(WEEKDAY(B46,1)=MOD($O$4+3,7)+1,B46,""),E48+1)</f>
        <v/>
      </c>
      <c r="G48" s="19">
        <f>IF(F48="",IF(WEEKDAY(B46,1)=MOD($O$4+4,7)+1,B46,""),F48+1)</f>
        <v>45597</v>
      </c>
      <c r="H48" s="19">
        <f>IF(G48="",IF(WEEKDAY(B46,1)=MOD($O$4+5,7)+1,B46,""),G48+1)</f>
        <v>45598</v>
      </c>
      <c r="J48" s="40">
        <f>IF(WEEKDAY(J46,1)=$O$4,J46,"")</f>
        <v>45627</v>
      </c>
      <c r="K48" s="19">
        <f>IF(J48="",IF(WEEKDAY(J46,1)=MOD($O$4,7)+1,J46,""),J48+1)</f>
        <v>45628</v>
      </c>
      <c r="L48" s="19">
        <f>IF(K48="",IF(WEEKDAY(J46,1)=MOD($O$4+1,7)+1,J46,""),K48+1)</f>
        <v>45629</v>
      </c>
      <c r="M48" s="19">
        <f>IF(L48="",IF(WEEKDAY(J46,1)=MOD($O$4+2,7)+1,J46,""),L48+1)</f>
        <v>45630</v>
      </c>
      <c r="N48" s="19">
        <f>IF(M48="",IF(WEEKDAY(J46,1)=MOD($O$4+3,7)+1,J46,""),M48+1)</f>
        <v>45631</v>
      </c>
      <c r="O48" s="19">
        <f>IF(N48="",IF(WEEKDAY(J46,1)=MOD($O$4+4,7)+1,J46,""),N48+1)</f>
        <v>45632</v>
      </c>
      <c r="P48" s="19">
        <f>IF(O48="",IF(WEEKDAY(J46,1)=MOD($O$4+5,7)+1,J46,""),O48+1)</f>
        <v>45633</v>
      </c>
    </row>
    <row r="49" spans="2:16" ht="15.75" x14ac:dyDescent="0.2">
      <c r="B49" s="19">
        <f>IF(H48="","",IF(MONTH(H48+1)&lt;&gt;MONTH(H48),"",H48+1))</f>
        <v>45599</v>
      </c>
      <c r="C49" s="19">
        <f>IF(B49="","",IF(MONTH(B49+1)&lt;&gt;MONTH(B49),"",B49+1))</f>
        <v>45600</v>
      </c>
      <c r="D49" s="19">
        <f t="shared" ref="D49:H53" si="13">IF(C49="","",IF(MONTH(C49+1)&lt;&gt;MONTH(C49),"",C49+1))</f>
        <v>45601</v>
      </c>
      <c r="E49" s="19">
        <f t="shared" si="13"/>
        <v>45602</v>
      </c>
      <c r="F49" s="19">
        <f t="shared" si="13"/>
        <v>45603</v>
      </c>
      <c r="G49" s="19">
        <f t="shared" si="13"/>
        <v>45604</v>
      </c>
      <c r="H49" s="19">
        <f t="shared" si="13"/>
        <v>45605</v>
      </c>
      <c r="J49" s="19">
        <f>IF(P48="","",IF(MONTH(P48+1)&lt;&gt;MONTH(P48),"",P48+1))</f>
        <v>45634</v>
      </c>
      <c r="K49" s="19">
        <f>IF(J49="","",IF(MONTH(J49+1)&lt;&gt;MONTH(J49),"",J49+1))</f>
        <v>45635</v>
      </c>
      <c r="L49" s="19">
        <f t="shared" ref="L49:P53" si="14">IF(K49="","",IF(MONTH(K49+1)&lt;&gt;MONTH(K49),"",K49+1))</f>
        <v>45636</v>
      </c>
      <c r="M49" s="19">
        <f t="shared" si="14"/>
        <v>45637</v>
      </c>
      <c r="N49" s="19">
        <f t="shared" si="14"/>
        <v>45638</v>
      </c>
      <c r="O49" s="19">
        <f t="shared" si="14"/>
        <v>45639</v>
      </c>
      <c r="P49" s="19">
        <f t="shared" si="14"/>
        <v>45640</v>
      </c>
    </row>
    <row r="50" spans="2:16" ht="15.75" x14ac:dyDescent="0.2">
      <c r="B50" s="19">
        <f>IF(H49="","",IF(MONTH(H49+1)&lt;&gt;MONTH(H49),"",H49+1))</f>
        <v>45606</v>
      </c>
      <c r="C50" s="19">
        <f>IF(B50="","",IF(MONTH(B50+1)&lt;&gt;MONTH(B50),"",B50+1))</f>
        <v>45607</v>
      </c>
      <c r="D50" s="37">
        <f t="shared" si="13"/>
        <v>45608</v>
      </c>
      <c r="E50" s="19">
        <f t="shared" si="13"/>
        <v>45609</v>
      </c>
      <c r="F50" s="19">
        <f t="shared" si="13"/>
        <v>45610</v>
      </c>
      <c r="G50" s="19">
        <f t="shared" si="13"/>
        <v>45611</v>
      </c>
      <c r="H50" s="19">
        <f t="shared" si="13"/>
        <v>45612</v>
      </c>
      <c r="J50" s="19">
        <f>IF(P49="","",IF(MONTH(P49+1)&lt;&gt;MONTH(P49),"",P49+1))</f>
        <v>45641</v>
      </c>
      <c r="K50" s="19">
        <f>IF(J50="","",IF(MONTH(J50+1)&lt;&gt;MONTH(J50),"",J50+1))</f>
        <v>45642</v>
      </c>
      <c r="L50" s="19">
        <f t="shared" si="14"/>
        <v>45643</v>
      </c>
      <c r="M50" s="19">
        <f t="shared" si="14"/>
        <v>45644</v>
      </c>
      <c r="N50" s="19">
        <f t="shared" si="14"/>
        <v>45645</v>
      </c>
      <c r="O50" s="19">
        <f t="shared" si="14"/>
        <v>45646</v>
      </c>
      <c r="P50" s="19">
        <f t="shared" si="14"/>
        <v>45647</v>
      </c>
    </row>
    <row r="51" spans="2:16" ht="15.75" x14ac:dyDescent="0.2">
      <c r="B51" s="19">
        <f>IF(H50="","",IF(MONTH(H50+1)&lt;&gt;MONTH(H50),"",H50+1))</f>
        <v>45613</v>
      </c>
      <c r="C51" s="26">
        <f>IF(B51="","",IF(MONTH(B51+1)&lt;&gt;MONTH(B51),"",B51+1))</f>
        <v>45614</v>
      </c>
      <c r="D51" s="19">
        <f t="shared" si="13"/>
        <v>45615</v>
      </c>
      <c r="E51" s="19">
        <f t="shared" si="13"/>
        <v>45616</v>
      </c>
      <c r="F51" s="26">
        <f t="shared" si="13"/>
        <v>45617</v>
      </c>
      <c r="G51" s="19">
        <f t="shared" si="13"/>
        <v>45618</v>
      </c>
      <c r="H51" s="19">
        <f t="shared" si="13"/>
        <v>45619</v>
      </c>
      <c r="J51" s="19">
        <f>IF(P50="","",IF(MONTH(P50+1)&lt;&gt;MONTH(P50),"",P50+1))</f>
        <v>45648</v>
      </c>
      <c r="K51" s="19">
        <f>IF(J51="","",IF(MONTH(J51+1)&lt;&gt;MONTH(J51),"",J51+1))</f>
        <v>45649</v>
      </c>
      <c r="L51" s="19">
        <f t="shared" si="14"/>
        <v>45650</v>
      </c>
      <c r="M51" s="19">
        <f t="shared" si="14"/>
        <v>45651</v>
      </c>
      <c r="N51" s="19">
        <f t="shared" si="14"/>
        <v>45652</v>
      </c>
      <c r="O51" s="19">
        <f t="shared" si="14"/>
        <v>45653</v>
      </c>
      <c r="P51" s="19">
        <f t="shared" si="14"/>
        <v>45654</v>
      </c>
    </row>
    <row r="52" spans="2:16" ht="15.75" x14ac:dyDescent="0.2">
      <c r="B52" s="19">
        <f>IF(H51="","",IF(MONTH(H51+1)&lt;&gt;MONTH(H51),"",H51+1))</f>
        <v>45620</v>
      </c>
      <c r="C52" s="19">
        <f>IF(B52="","",IF(MONTH(B52+1)&lt;&gt;MONTH(B52),"",B52+1))</f>
        <v>45621</v>
      </c>
      <c r="D52" s="19">
        <f>IF(C52="","",IF(MONTH(C52+1)&lt;&gt;MONTH(C52),"",C52+1))</f>
        <v>45622</v>
      </c>
      <c r="E52" s="24">
        <f t="shared" si="13"/>
        <v>45623</v>
      </c>
      <c r="F52" s="26">
        <f t="shared" si="13"/>
        <v>45624</v>
      </c>
      <c r="G52" s="25">
        <f t="shared" si="13"/>
        <v>45625</v>
      </c>
      <c r="H52" s="53">
        <f t="shared" si="13"/>
        <v>45626</v>
      </c>
      <c r="J52" s="19">
        <f>IF(P51="","",IF(MONTH(P51+1)&lt;&gt;MONTH(P51),"",P51+1))</f>
        <v>45655</v>
      </c>
      <c r="K52" s="19">
        <f>IF(J52="","",IF(MONTH(J52+1)&lt;&gt;MONTH(J52),"",J52+1))</f>
        <v>45656</v>
      </c>
      <c r="L52" s="19">
        <f t="shared" si="14"/>
        <v>45657</v>
      </c>
      <c r="M52" s="19" t="str">
        <f t="shared" si="14"/>
        <v/>
      </c>
      <c r="N52" s="19" t="str">
        <f t="shared" si="14"/>
        <v/>
      </c>
      <c r="O52" s="19" t="str">
        <f t="shared" si="14"/>
        <v/>
      </c>
      <c r="P52" s="19" t="str">
        <f t="shared" si="14"/>
        <v/>
      </c>
    </row>
    <row r="53" spans="2:16" ht="15.75" x14ac:dyDescent="0.2">
      <c r="B53" s="19" t="str">
        <f>IF(H52="","",IF(MONTH(H52+1)&lt;&gt;MONTH(H52),"",H52+1))</f>
        <v/>
      </c>
      <c r="C53" s="19" t="str">
        <f>IF(B53="","",IF(MONTH(B53+1)&lt;&gt;MONTH(B53),"",B53+1))</f>
        <v/>
      </c>
      <c r="D53" s="19" t="str">
        <f t="shared" ref="D53" si="15">IF(C53="","",IF(MONTH(C53+1)&lt;&gt;MONTH(C53),"",C53+1))</f>
        <v/>
      </c>
      <c r="E53" s="19" t="str">
        <f t="shared" si="13"/>
        <v/>
      </c>
      <c r="F53" s="27" t="str">
        <f t="shared" si="13"/>
        <v/>
      </c>
      <c r="G53" s="19" t="str">
        <f t="shared" si="13"/>
        <v/>
      </c>
      <c r="H53" s="19" t="str">
        <f t="shared" si="13"/>
        <v/>
      </c>
      <c r="J53" s="19" t="str">
        <f>IF(P52="","",IF(MONTH(P52+1)&lt;&gt;MONTH(P52),"",P52+1))</f>
        <v/>
      </c>
      <c r="K53" s="19" t="str">
        <f>IF(J53="","",IF(MONTH(J53+1)&lt;&gt;MONTH(J53),"",J53+1))</f>
        <v/>
      </c>
      <c r="L53" s="19" t="str">
        <f t="shared" si="14"/>
        <v/>
      </c>
      <c r="M53" s="19" t="str">
        <f t="shared" si="14"/>
        <v/>
      </c>
      <c r="N53" s="19" t="str">
        <f t="shared" si="14"/>
        <v/>
      </c>
      <c r="O53" s="19" t="str">
        <f t="shared" si="14"/>
        <v/>
      </c>
      <c r="P53" s="19" t="str">
        <f t="shared" si="14"/>
        <v/>
      </c>
    </row>
  </sheetData>
  <mergeCells count="22">
    <mergeCell ref="AB7:AC7"/>
    <mergeCell ref="B19:H19"/>
    <mergeCell ref="J19:P19"/>
    <mergeCell ref="R19:X19"/>
    <mergeCell ref="J2:P2"/>
    <mergeCell ref="D4:F4"/>
    <mergeCell ref="J4:K4"/>
    <mergeCell ref="O4:P4"/>
    <mergeCell ref="B7:X7"/>
    <mergeCell ref="B8:X8"/>
    <mergeCell ref="AB8:AC8"/>
    <mergeCell ref="B10:H10"/>
    <mergeCell ref="J10:P10"/>
    <mergeCell ref="R10:X10"/>
    <mergeCell ref="B46:H46"/>
    <mergeCell ref="J46:P46"/>
    <mergeCell ref="B28:H28"/>
    <mergeCell ref="J28:P28"/>
    <mergeCell ref="R28:X28"/>
    <mergeCell ref="B37:H37"/>
    <mergeCell ref="J37:P37"/>
    <mergeCell ref="R37:X37"/>
  </mergeCells>
  <conditionalFormatting sqref="B10 J10 R10 B19 J19 R19 B28 J28 R28 B37 J37 R37">
    <cfRule type="expression" dxfId="28" priority="37">
      <formula>$J$4=1</formula>
    </cfRule>
  </conditionalFormatting>
  <conditionalFormatting sqref="J12:P17 B12:H17 R12:X17 B21:H26 J21:P26 R21:X26 B30:H35 J30:P35 R30:X35 B39:H44 J39:P44 R39:X44">
    <cfRule type="cellIs" dxfId="27" priority="38" operator="equal">
      <formula>""</formula>
    </cfRule>
    <cfRule type="expression" dxfId="26" priority="39">
      <formula>OR(WEEKDAY(B12,1)=1,WEEKDAY(B12,1)=7)</formula>
    </cfRule>
  </conditionalFormatting>
  <conditionalFormatting sqref="B46">
    <cfRule type="expression" dxfId="25" priority="34">
      <formula>$J$4=1</formula>
    </cfRule>
  </conditionalFormatting>
  <conditionalFormatting sqref="B48:H48 B49:F50 H49 B51 D51:H51 B52:H53">
    <cfRule type="cellIs" dxfId="24" priority="35" operator="equal">
      <formula>""</formula>
    </cfRule>
    <cfRule type="expression" dxfId="23" priority="36">
      <formula>OR(WEEKDAY(B48,1)=1,WEEKDAY(B48,1)=7)</formula>
    </cfRule>
  </conditionalFormatting>
  <conditionalFormatting sqref="J46">
    <cfRule type="expression" dxfId="22" priority="29">
      <formula>$J$4=1</formula>
    </cfRule>
  </conditionalFormatting>
  <conditionalFormatting sqref="J53:P53 J52:N52 J48:L48 P48 J49:P51">
    <cfRule type="cellIs" dxfId="21" priority="30" operator="equal">
      <formula>""</formula>
    </cfRule>
    <cfRule type="expression" dxfId="20" priority="31">
      <formula>OR(WEEKDAY(J48,1)=1,WEEKDAY(J48,1)=7)</formula>
    </cfRule>
  </conditionalFormatting>
  <conditionalFormatting sqref="H50">
    <cfRule type="cellIs" dxfId="19" priority="19" operator="equal">
      <formula>""</formula>
    </cfRule>
    <cfRule type="expression" dxfId="18" priority="20">
      <formula>OR(WEEKDAY(H50,1)=1,WEEKDAY(H50,1)=7)</formula>
    </cfRule>
  </conditionalFormatting>
  <conditionalFormatting sqref="O52">
    <cfRule type="cellIs" dxfId="17" priority="15" operator="equal">
      <formula>""</formula>
    </cfRule>
    <cfRule type="expression" dxfId="16" priority="16">
      <formula>OR(WEEKDAY(O52,1)=1,WEEKDAY(O52,1)=7)</formula>
    </cfRule>
  </conditionalFormatting>
  <conditionalFormatting sqref="G49">
    <cfRule type="cellIs" dxfId="15" priority="13" operator="equal">
      <formula>""</formula>
    </cfRule>
    <cfRule type="expression" dxfId="14" priority="14">
      <formula>OR(WEEKDAY(G49,1)=1,WEEKDAY(G49,1)=7)</formula>
    </cfRule>
  </conditionalFormatting>
  <conditionalFormatting sqref="P52">
    <cfRule type="cellIs" dxfId="11" priority="9" operator="equal">
      <formula>""</formula>
    </cfRule>
    <cfRule type="expression" dxfId="10" priority="10">
      <formula>OR(WEEKDAY(P52,1)=1,WEEKDAY(P52,1)=7)</formula>
    </cfRule>
  </conditionalFormatting>
  <conditionalFormatting sqref="G50">
    <cfRule type="cellIs" dxfId="7" priority="5" operator="equal">
      <formula>""</formula>
    </cfRule>
    <cfRule type="expression" dxfId="6" priority="6">
      <formula>OR(WEEKDAY(G50,1)=1,WEEKDAY(G50,1)=7)</formula>
    </cfRule>
  </conditionalFormatting>
  <conditionalFormatting sqref="M48:O48">
    <cfRule type="cellIs" dxfId="3" priority="3" operator="equal">
      <formula>""</formula>
    </cfRule>
    <cfRule type="expression" dxfId="2" priority="4">
      <formula>OR(WEEKDAY(M48,1)=1,WEEKDAY(M48,1)=7)</formula>
    </cfRule>
  </conditionalFormatting>
  <conditionalFormatting sqref="C51">
    <cfRule type="cellIs" dxfId="1" priority="1" operator="equal">
      <formula>""</formula>
    </cfRule>
    <cfRule type="expression" dxfId="0" priority="2">
      <formula>OR(WEEKDAY(C51,1)=1,WEEKDAY(C51,1)=7)</formula>
    </cfRule>
  </conditionalFormatting>
  <hyperlinks>
    <hyperlink ref="J2" r:id="rId1" display="More Yearly Calendars"/>
    <hyperlink ref="J2:P2" r:id="rId2" display="Yearly Calendars"/>
  </hyperlinks>
  <printOptions horizontalCentered="1"/>
  <pageMargins left="0.35" right="0.35" top="0.4" bottom="0.4" header="0.25" footer="0.25"/>
  <pageSetup orientation="portrait" r:id="rId3"/>
  <headerFooter>
    <oddFooter>&amp;L&amp;8&amp;K01+032https://www.vertex42.com/ExcelTemplates/yearly-calendar.html&amp;R&amp;8&amp;K01+032Yearly Calendar Template © 2017 Vertex42.com. Free to Print.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Calendar_2022_2023</vt:lpstr>
      <vt:lpstr>Calendar_2022_2023!Print_Area</vt:lpstr>
    </vt:vector>
  </TitlesOfParts>
  <Company>Vertex42.com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Calendar Template - Portrait</dc:title>
  <dc:creator>Jon Wittwer</dc:creator>
  <dc:description>(c) 2013-2014 Vertex42 LLC. All rights reserved. Free to Print.</dc:description>
  <cp:lastModifiedBy>Joshua Ross</cp:lastModifiedBy>
  <cp:lastPrinted>2014-06-05T17:57:17Z</cp:lastPrinted>
  <dcterms:created xsi:type="dcterms:W3CDTF">2008-12-11T21:42:43Z</dcterms:created>
  <dcterms:modified xsi:type="dcterms:W3CDTF">2023-12-07T16:21:16Z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2013-2014 Vertex42 LLC</vt:lpwstr>
  </property>
  <property fmtid="{D5CDD505-2E9C-101B-9397-08002B2CF9AE}" pid="3" name="Version">
    <vt:lpwstr>1.1.1</vt:lpwstr>
  </property>
</Properties>
</file>